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 tabRatio="598" firstSheet="3" activeTab="5"/>
  </bookViews>
  <sheets>
    <sheet name="INDEX NUMBER" sheetId="1" r:id="rId1"/>
    <sheet name="PERFORMANCE" sheetId="14" r:id="rId2"/>
    <sheet name="rankings" sheetId="7" r:id="rId3"/>
    <sheet name="Sheet3" sheetId="3" r:id="rId4"/>
    <sheet name="Sheet1" sheetId="4" r:id="rId5"/>
    <sheet name="PERFORMANCE2" sheetId="16" r:id="rId6"/>
    <sheet name="2014 INDEX" sheetId="13" r:id="rId7"/>
    <sheet name="compulsory" sheetId="8" r:id="rId8"/>
    <sheet name="optional" sheetId="9" r:id="rId9"/>
    <sheet name="Sheet4" sheetId="11" r:id="rId10"/>
    <sheet name="Sheet5" sheetId="12" r:id="rId11"/>
    <sheet name="TARGET" sheetId="15" r:id="rId12"/>
  </sheets>
  <definedNames>
    <definedName name="_xlnm._FilterDatabase" localSheetId="6" hidden="1">'2014 INDEX'!$A$1:$W$167</definedName>
    <definedName name="_xlnm._FilterDatabase" localSheetId="0" hidden="1">'INDEX NUMBER'!$A$1:$W$190</definedName>
    <definedName name="_xlnm._FilterDatabase" localSheetId="5" hidden="1">PERFORMANCE2!$A$2:$W$167</definedName>
    <definedName name="_xlnm._FilterDatabase" localSheetId="3" hidden="1">Sheet3!$A$1:$W$180</definedName>
  </definedNames>
  <calcPr calcId="124519"/>
  <fileRecoveryPr autoRecover="0"/>
</workbook>
</file>

<file path=xl/calcChain.xml><?xml version="1.0" encoding="utf-8"?>
<calcChain xmlns="http://schemas.openxmlformats.org/spreadsheetml/2006/main">
  <c r="O21" i="9"/>
  <c r="W183" i="16"/>
  <c r="V183"/>
  <c r="U183"/>
  <c r="T183"/>
  <c r="S183"/>
  <c r="R183"/>
  <c r="Q183"/>
  <c r="P183"/>
  <c r="O183"/>
  <c r="N183"/>
  <c r="M183"/>
  <c r="L183"/>
  <c r="K183"/>
  <c r="J183"/>
  <c r="I183"/>
  <c r="H183"/>
  <c r="G183"/>
  <c r="AH14" i="15"/>
  <c r="AF14"/>
  <c r="AD14"/>
  <c r="AB14"/>
  <c r="Z14"/>
  <c r="X14"/>
  <c r="V14"/>
  <c r="T14"/>
  <c r="R14"/>
  <c r="P14"/>
  <c r="N14"/>
  <c r="L14"/>
  <c r="J14"/>
  <c r="H14"/>
  <c r="F14"/>
  <c r="D14"/>
  <c r="B14"/>
  <c r="W183" i="14"/>
  <c r="V183"/>
  <c r="U183"/>
  <c r="T183"/>
  <c r="S183"/>
  <c r="R183"/>
  <c r="Q183"/>
  <c r="P183"/>
  <c r="O183"/>
  <c r="N183"/>
  <c r="M183"/>
  <c r="L183"/>
  <c r="K183"/>
  <c r="J183"/>
  <c r="I183"/>
  <c r="H183"/>
  <c r="G183"/>
  <c r="H183" i="13"/>
  <c r="I183"/>
  <c r="J183"/>
  <c r="K183"/>
  <c r="L183"/>
  <c r="M183"/>
  <c r="N183"/>
  <c r="O183"/>
  <c r="P183"/>
  <c r="Q183"/>
  <c r="R183"/>
  <c r="S183"/>
  <c r="T183"/>
  <c r="U183"/>
  <c r="V183"/>
  <c r="W183"/>
  <c r="G183"/>
  <c r="L10" i="12"/>
  <c r="K10" s="1"/>
  <c r="I10"/>
  <c r="E10"/>
  <c r="L9"/>
  <c r="K9" s="1"/>
  <c r="I9"/>
  <c r="E9"/>
  <c r="L8"/>
  <c r="K8" s="1"/>
  <c r="I8"/>
  <c r="E8"/>
  <c r="L7"/>
  <c r="K7" s="1"/>
  <c r="I7"/>
  <c r="E7"/>
  <c r="L6"/>
  <c r="K6" s="1"/>
  <c r="I6"/>
  <c r="E6"/>
  <c r="L5"/>
  <c r="K5" s="1"/>
  <c r="I5"/>
  <c r="E5"/>
  <c r="L4"/>
  <c r="K4" s="1"/>
  <c r="I4"/>
  <c r="E4"/>
  <c r="L3"/>
  <c r="K3" s="1"/>
  <c r="I3"/>
  <c r="E3"/>
  <c r="L2"/>
  <c r="K2" s="1"/>
  <c r="I2"/>
  <c r="E2"/>
  <c r="R4" i="8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P3"/>
  <c r="O15"/>
  <c r="O3"/>
  <c r="M3"/>
  <c r="Q3" s="1"/>
  <c r="M9"/>
  <c r="O9" s="1"/>
  <c r="M15"/>
  <c r="P15" s="1"/>
  <c r="M21"/>
  <c r="O21" s="1"/>
  <c r="M27"/>
  <c r="P27" s="1"/>
  <c r="O27"/>
  <c r="M33"/>
  <c r="O33" s="1"/>
  <c r="M45"/>
  <c r="O45" s="1"/>
  <c r="M39"/>
  <c r="P39" s="1"/>
  <c r="R4" i="9"/>
  <c r="R5"/>
  <c r="R6"/>
  <c r="R7"/>
  <c r="R8"/>
  <c r="R9"/>
  <c r="R10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Q4"/>
  <c r="Q5"/>
  <c r="Q6"/>
  <c r="Q7"/>
  <c r="Q8"/>
  <c r="Q9"/>
  <c r="Q10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P4"/>
  <c r="P5"/>
  <c r="P6"/>
  <c r="P7"/>
  <c r="P8"/>
  <c r="P9"/>
  <c r="P10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O4"/>
  <c r="O5"/>
  <c r="O6"/>
  <c r="O7"/>
  <c r="O8"/>
  <c r="O9"/>
  <c r="O1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R3"/>
  <c r="Q3"/>
  <c r="P3"/>
  <c r="O3"/>
  <c r="M16" i="11"/>
  <c r="E16" s="1"/>
  <c r="M19"/>
  <c r="E19" s="1"/>
  <c r="M24"/>
  <c r="E24" s="1"/>
  <c r="M21"/>
  <c r="E21" s="1"/>
  <c r="M20"/>
  <c r="E20" s="1"/>
  <c r="M23"/>
  <c r="E23" s="1"/>
  <c r="M22"/>
  <c r="E22" s="1"/>
  <c r="M18"/>
  <c r="E18"/>
  <c r="M17"/>
  <c r="E17" s="1"/>
  <c r="M7"/>
  <c r="E7" s="1"/>
  <c r="M5"/>
  <c r="E5" s="1"/>
  <c r="M8"/>
  <c r="E8" s="1"/>
  <c r="M10"/>
  <c r="E10" s="1"/>
  <c r="M9"/>
  <c r="E9" s="1"/>
  <c r="M6"/>
  <c r="E6" s="1"/>
  <c r="M4"/>
  <c r="E4" s="1"/>
  <c r="M3"/>
  <c r="E3" s="1"/>
  <c r="M5" i="9"/>
  <c r="M6"/>
  <c r="M7"/>
  <c r="M8"/>
  <c r="M9"/>
  <c r="M10"/>
  <c r="M11"/>
  <c r="R11" s="1"/>
  <c r="M12"/>
  <c r="R12" s="1"/>
  <c r="M13"/>
  <c r="R13" s="1"/>
  <c r="M14"/>
  <c r="R14" s="1"/>
  <c r="M15"/>
  <c r="Q15" s="1"/>
  <c r="M16"/>
  <c r="R16" s="1"/>
  <c r="M17"/>
  <c r="Q17" s="1"/>
  <c r="M18"/>
  <c r="R18" s="1"/>
  <c r="M19"/>
  <c r="Q19" s="1"/>
  <c r="M20"/>
  <c r="R20" s="1"/>
  <c r="M21"/>
  <c r="Q21" s="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3"/>
  <c r="M4"/>
  <c r="M23" i="8"/>
  <c r="M24"/>
  <c r="O24" s="1"/>
  <c r="M25"/>
  <c r="M26"/>
  <c r="O26" s="1"/>
  <c r="M28"/>
  <c r="M29"/>
  <c r="O29" s="1"/>
  <c r="M30"/>
  <c r="M31"/>
  <c r="O31" s="1"/>
  <c r="M32"/>
  <c r="M34"/>
  <c r="O34" s="1"/>
  <c r="M35"/>
  <c r="M36"/>
  <c r="O36" s="1"/>
  <c r="M37"/>
  <c r="M38"/>
  <c r="O38" s="1"/>
  <c r="M40"/>
  <c r="M41"/>
  <c r="O41" s="1"/>
  <c r="M42"/>
  <c r="M43"/>
  <c r="O43" s="1"/>
  <c r="M44"/>
  <c r="M46"/>
  <c r="O46" s="1"/>
  <c r="M47"/>
  <c r="M48"/>
  <c r="O48" s="1"/>
  <c r="M49"/>
  <c r="M50"/>
  <c r="O50" s="1"/>
  <c r="M10"/>
  <c r="M11"/>
  <c r="M12"/>
  <c r="M13"/>
  <c r="M14"/>
  <c r="M16"/>
  <c r="M17"/>
  <c r="O17" s="1"/>
  <c r="M18"/>
  <c r="M19"/>
  <c r="O19" s="1"/>
  <c r="M20"/>
  <c r="M22"/>
  <c r="O22" s="1"/>
  <c r="M8"/>
  <c r="M7"/>
  <c r="M6"/>
  <c r="M5"/>
  <c r="M4"/>
  <c r="N17" i="7"/>
  <c r="N18"/>
  <c r="N19"/>
  <c r="N20"/>
  <c r="N21"/>
  <c r="N22"/>
  <c r="N23"/>
  <c r="N24"/>
  <c r="N16"/>
  <c r="N4"/>
  <c r="N5"/>
  <c r="N6"/>
  <c r="N7"/>
  <c r="N8"/>
  <c r="N9"/>
  <c r="N10"/>
  <c r="N3"/>
  <c r="E17"/>
  <c r="E18"/>
  <c r="E19"/>
  <c r="E20"/>
  <c r="E21"/>
  <c r="E22"/>
  <c r="E23"/>
  <c r="E24"/>
  <c r="E16"/>
  <c r="M17"/>
  <c r="M18"/>
  <c r="M19"/>
  <c r="M20"/>
  <c r="M21"/>
  <c r="M22"/>
  <c r="M23"/>
  <c r="M24"/>
  <c r="M16"/>
  <c r="M4"/>
  <c r="M5"/>
  <c r="M6"/>
  <c r="M7"/>
  <c r="M8"/>
  <c r="M9"/>
  <c r="M10"/>
  <c r="E4"/>
  <c r="E5"/>
  <c r="E6"/>
  <c r="E7"/>
  <c r="E8"/>
  <c r="E9"/>
  <c r="E10"/>
  <c r="E3"/>
  <c r="M3"/>
  <c r="O14" i="9" l="1"/>
  <c r="O12"/>
  <c r="P14"/>
  <c r="P12"/>
  <c r="Q14"/>
  <c r="Q12"/>
  <c r="O13"/>
  <c r="O11"/>
  <c r="P13"/>
  <c r="P11"/>
  <c r="Q13"/>
  <c r="Q11"/>
  <c r="O18"/>
  <c r="O16"/>
  <c r="P21"/>
  <c r="P19"/>
  <c r="P17"/>
  <c r="P15"/>
  <c r="Q20"/>
  <c r="Q18"/>
  <c r="Q16"/>
  <c r="R21"/>
  <c r="R19"/>
  <c r="R17"/>
  <c r="R15"/>
  <c r="O20"/>
  <c r="O19"/>
  <c r="O17"/>
  <c r="O15"/>
  <c r="P20"/>
  <c r="P18"/>
  <c r="P16"/>
  <c r="C2" i="12"/>
  <c r="G2"/>
  <c r="C3"/>
  <c r="G3"/>
  <c r="C4"/>
  <c r="G4"/>
  <c r="C5"/>
  <c r="G5"/>
  <c r="C6"/>
  <c r="G6"/>
  <c r="C7"/>
  <c r="G7"/>
  <c r="C8"/>
  <c r="G8"/>
  <c r="C9"/>
  <c r="G9"/>
  <c r="C10"/>
  <c r="G10"/>
  <c r="O39" i="8"/>
  <c r="P49"/>
  <c r="P47"/>
  <c r="P45"/>
  <c r="P43"/>
  <c r="P41"/>
  <c r="P37"/>
  <c r="P35"/>
  <c r="P33"/>
  <c r="P31"/>
  <c r="P29"/>
  <c r="P25"/>
  <c r="P23"/>
  <c r="P21"/>
  <c r="P19"/>
  <c r="P17"/>
  <c r="P13"/>
  <c r="P11"/>
  <c r="P9"/>
  <c r="P7"/>
  <c r="P5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12"/>
  <c r="P10"/>
  <c r="P8"/>
  <c r="P6"/>
  <c r="P4"/>
  <c r="N17" i="11"/>
  <c r="N18"/>
  <c r="N22"/>
  <c r="N3"/>
  <c r="N4"/>
  <c r="N9"/>
  <c r="N10"/>
  <c r="N7"/>
  <c r="N23"/>
  <c r="N20"/>
  <c r="N19"/>
  <c r="N16"/>
  <c r="N6"/>
  <c r="N8"/>
  <c r="N5"/>
  <c r="N21"/>
  <c r="N24"/>
  <c r="O5" i="8"/>
  <c r="O14"/>
  <c r="O12"/>
  <c r="O10"/>
  <c r="O7"/>
  <c r="O49"/>
  <c r="O47"/>
  <c r="O44"/>
  <c r="O42"/>
  <c r="O40"/>
  <c r="O37"/>
  <c r="O35"/>
  <c r="O32"/>
  <c r="O30"/>
  <c r="O28"/>
  <c r="O25"/>
  <c r="O23"/>
  <c r="O20"/>
  <c r="O18"/>
  <c r="O16"/>
  <c r="O4"/>
  <c r="O6"/>
  <c r="O13"/>
  <c r="O11"/>
  <c r="O8"/>
  <c r="R40" i="4"/>
  <c r="Q40"/>
  <c r="P40"/>
  <c r="O40"/>
  <c r="N40"/>
  <c r="M40"/>
  <c r="L40"/>
  <c r="K40"/>
  <c r="J40"/>
  <c r="I40"/>
  <c r="H40"/>
  <c r="G40"/>
  <c r="F40"/>
  <c r="E40"/>
  <c r="D40"/>
  <c r="C40"/>
  <c r="M24"/>
  <c r="E24" s="1"/>
  <c r="M23"/>
  <c r="E23" s="1"/>
  <c r="M22"/>
  <c r="E22" s="1"/>
  <c r="M21"/>
  <c r="E21" s="1"/>
  <c r="M20"/>
  <c r="E20" s="1"/>
  <c r="M19"/>
  <c r="E19" s="1"/>
  <c r="M18"/>
  <c r="E18" s="1"/>
  <c r="M17"/>
  <c r="E17" s="1"/>
  <c r="M16"/>
  <c r="E16" s="1"/>
  <c r="M15"/>
  <c r="E15" s="1"/>
  <c r="M10"/>
  <c r="E10" s="1"/>
  <c r="M9"/>
  <c r="E9" s="1"/>
  <c r="M8"/>
  <c r="E8"/>
  <c r="M7"/>
  <c r="E7" s="1"/>
  <c r="M6"/>
  <c r="E6" s="1"/>
  <c r="M5"/>
  <c r="E5" s="1"/>
  <c r="M4"/>
  <c r="E4" s="1"/>
  <c r="M3"/>
  <c r="E3" s="1"/>
  <c r="W194" i="3"/>
  <c r="V194"/>
  <c r="U194"/>
  <c r="T194"/>
  <c r="S194"/>
  <c r="R194"/>
  <c r="Q194"/>
  <c r="P194"/>
  <c r="O194"/>
  <c r="N194"/>
  <c r="M194"/>
  <c r="L194"/>
  <c r="K194"/>
  <c r="J194"/>
  <c r="I194"/>
  <c r="H194"/>
  <c r="G194"/>
  <c r="N4" i="4" l="1"/>
  <c r="N5"/>
  <c r="N16"/>
  <c r="N17"/>
  <c r="N3"/>
  <c r="N6"/>
  <c r="N7"/>
  <c r="N10"/>
  <c r="N15"/>
  <c r="N18"/>
  <c r="N19"/>
  <c r="N22"/>
  <c r="N23"/>
  <c r="N8"/>
  <c r="N9"/>
  <c r="N20"/>
  <c r="N21"/>
  <c r="N24"/>
  <c r="B40"/>
</calcChain>
</file>

<file path=xl/sharedStrings.xml><?xml version="1.0" encoding="utf-8"?>
<sst xmlns="http://schemas.openxmlformats.org/spreadsheetml/2006/main" count="1799" uniqueCount="432">
  <si>
    <t>Index NO</t>
  </si>
  <si>
    <t>NAME</t>
  </si>
  <si>
    <t>AKUMU STELLA</t>
  </si>
  <si>
    <t>KAVUMA RONALD</t>
  </si>
  <si>
    <t>KASULE  NASSER</t>
  </si>
  <si>
    <t>OKOT PA OTTO SAMUEL</t>
  </si>
  <si>
    <t>NABUUMA OLIVIA PEACE</t>
  </si>
  <si>
    <t>ZALWANGO TEDDY</t>
  </si>
  <si>
    <t>OKOTEL JOSHUA</t>
  </si>
  <si>
    <t>KEMIGISHA SHARON</t>
  </si>
  <si>
    <t>LIPA JOEL JONATHAN</t>
  </si>
  <si>
    <t>WEIKAMA TITUS</t>
  </si>
  <si>
    <t>ONEK AYO MOIRA</t>
  </si>
  <si>
    <t>SENYONYI BRIAN</t>
  </si>
  <si>
    <t>EPOKU EMMANUEL</t>
  </si>
  <si>
    <t>MASOLO ALI</t>
  </si>
  <si>
    <t>NAMBASI DENISE AGNES</t>
  </si>
  <si>
    <t>NABUDE LORNA</t>
  </si>
  <si>
    <t>KIZITO ASUMAN</t>
  </si>
  <si>
    <t>SSENTONGO DAVIES</t>
  </si>
  <si>
    <t>DDAMULIRA ELIZABETH</t>
  </si>
  <si>
    <t>KISAKYE GRACE</t>
  </si>
  <si>
    <t>ISILO SANDRA</t>
  </si>
  <si>
    <t xml:space="preserve">KYOMUGISHA NOELINE </t>
  </si>
  <si>
    <t>MUBIITE AISHA</t>
  </si>
  <si>
    <t>WAMANI MICHAEL</t>
  </si>
  <si>
    <t>KISSA LYNN MERCY</t>
  </si>
  <si>
    <t>LETARU NOELA RUTH ADRALE</t>
  </si>
  <si>
    <t>TUMALU ELIZABETH DELE</t>
  </si>
  <si>
    <t>KYARIMPA PROSSY</t>
  </si>
  <si>
    <t>AROPET JOEL</t>
  </si>
  <si>
    <t>AKAMUMPA BETH</t>
  </si>
  <si>
    <t>NASSOLO REHEMAH</t>
  </si>
  <si>
    <t>LOKOLIMOE SUSAN HILDA</t>
  </si>
  <si>
    <t>ASHABA SHILLAH</t>
  </si>
  <si>
    <t>ODOI BRIAN</t>
  </si>
  <si>
    <t>FAIDA LILLIAN</t>
  </si>
  <si>
    <t>AYIKOLU WINNIE</t>
  </si>
  <si>
    <t>MUGOYA KYAWA DENNING</t>
  </si>
  <si>
    <t xml:space="preserve">KATUSIME ESTHER </t>
  </si>
  <si>
    <t>ASIIMWE DAPHINE</t>
  </si>
  <si>
    <t>LUZINDA GLORIA</t>
  </si>
  <si>
    <t>NYANDURI JENNIFER</t>
  </si>
  <si>
    <t>NAMUDDU OLGA TEDDY</t>
  </si>
  <si>
    <t>MACHO HONEST SAMUEL</t>
  </si>
  <si>
    <t>AUMA RECHEL</t>
  </si>
  <si>
    <t>SITATI PEACE</t>
  </si>
  <si>
    <t>KARAMAGI CHRISTINE.N</t>
  </si>
  <si>
    <t>MUTONI NATASHA EVE</t>
  </si>
  <si>
    <t xml:space="preserve">BYARUGABA PATIENCE </t>
  </si>
  <si>
    <t>MUNGURIEK BARBARA</t>
  </si>
  <si>
    <t>NALUGYA ELIZABETH.K</t>
  </si>
  <si>
    <t>NYIRAGASIGWA PATIENCE</t>
  </si>
  <si>
    <t>MUZAALE DEBORAH</t>
  </si>
  <si>
    <t>MIREMBE LYNETTE</t>
  </si>
  <si>
    <t>YIGA ANDREW</t>
  </si>
  <si>
    <t>ARIHO  RONALD</t>
  </si>
  <si>
    <t>ATUHIRE JULIET</t>
  </si>
  <si>
    <t>NABUKALU LETICIA EMILLY</t>
  </si>
  <si>
    <t>DUSENGIMANA ANNAH</t>
  </si>
  <si>
    <t>WANAKINA WINNIE</t>
  </si>
  <si>
    <t>TUMUSIIME RONALD</t>
  </si>
  <si>
    <t>ALIKOBAKWOYO DIANA RITAH</t>
  </si>
  <si>
    <t>BATAMULIZA JANET</t>
  </si>
  <si>
    <t>KATEERA IVAN</t>
  </si>
  <si>
    <t>ATUHEIRE BRIDGET</t>
  </si>
  <si>
    <t>ALESI RACHEAL ADRALE</t>
  </si>
  <si>
    <t>ACERO SCOVIA</t>
  </si>
  <si>
    <t>AMOIT LEATICIA KANSIME</t>
  </si>
  <si>
    <t>MWESIGWA ENOCK</t>
  </si>
  <si>
    <t>NAJJUMA IRENE</t>
  </si>
  <si>
    <t>AMANYA JEAN</t>
  </si>
  <si>
    <t>ATIM MARTHA</t>
  </si>
  <si>
    <t>NAMBOOZE JULIET</t>
  </si>
  <si>
    <t>NUWE CLEVETON</t>
  </si>
  <si>
    <t>ACENG MEECY PATRICIA</t>
  </si>
  <si>
    <t>NAMUNYANA ISABELLA ALICE</t>
  </si>
  <si>
    <t>AUMA VIVIAN OYUKU</t>
  </si>
  <si>
    <t>ONEK JOEL BROOKE</t>
  </si>
  <si>
    <t>MUTESI MARY</t>
  </si>
  <si>
    <t>NAMUKOSE NANCY</t>
  </si>
  <si>
    <t>EBONG GLORIA</t>
  </si>
  <si>
    <t>WANGUBO ANDREW</t>
  </si>
  <si>
    <t>TABEMANYA JUNIOR</t>
  </si>
  <si>
    <t>NAKIMULI WHITNEY</t>
  </si>
  <si>
    <t>TIBAREMWA SOLOMON</t>
  </si>
  <si>
    <t>ORACH DOUGLAS AYEDO</t>
  </si>
  <si>
    <t>SEKAMWA DERRICK</t>
  </si>
  <si>
    <t>EGULWA REAGAN</t>
  </si>
  <si>
    <t>AIZIRE MARVIN TREVOR</t>
  </si>
  <si>
    <t>KASULE STUART</t>
  </si>
  <si>
    <t>OMUGUT BENYA</t>
  </si>
  <si>
    <t xml:space="preserve">KAWEESI BILLY OSCAR </t>
  </si>
  <si>
    <t>LAKER LESLIE OKOT</t>
  </si>
  <si>
    <t>BULAMU MERCY</t>
  </si>
  <si>
    <t>AHABWE GRACE</t>
  </si>
  <si>
    <t>ACEN JOY NORAH</t>
  </si>
  <si>
    <t>NAKIBUULE SANDRA KIRABO</t>
  </si>
  <si>
    <t xml:space="preserve">NAKYANZI PHIONA </t>
  </si>
  <si>
    <t>SEMAZI  WINSTON</t>
  </si>
  <si>
    <t>MUKAMWIZA SOPHIA</t>
  </si>
  <si>
    <t>LUBANGA KENE EMMANUEL</t>
  </si>
  <si>
    <t>NEEMA DUMO</t>
  </si>
  <si>
    <t>KARAIRE CRANIMER</t>
  </si>
  <si>
    <t>WAJABA ERIC</t>
  </si>
  <si>
    <t>BIKALA HASHIM</t>
  </si>
  <si>
    <t>TUSHABE RECHEAL</t>
  </si>
  <si>
    <t xml:space="preserve">NAKAYIZA JUSTINE </t>
  </si>
  <si>
    <t>ATAI CATHERINE</t>
  </si>
  <si>
    <t>IJUKA REAGAN</t>
  </si>
  <si>
    <t>ADOI ESTHER RUTH ACUR</t>
  </si>
  <si>
    <t>KYOMUHENDO SHARON</t>
  </si>
  <si>
    <t>NINSIIMA IRENE</t>
  </si>
  <si>
    <t>RWAMURA JOSHUA</t>
  </si>
  <si>
    <t xml:space="preserve">OKIA GLORIA </t>
  </si>
  <si>
    <t>MUTEEGANA MARVIN</t>
  </si>
  <si>
    <t>AKELLO ESTHER</t>
  </si>
  <si>
    <t>OKIRIA BRIAN</t>
  </si>
  <si>
    <t>BARASA HERBERT</t>
  </si>
  <si>
    <t>NIWABIINE ELISHA</t>
  </si>
  <si>
    <t xml:space="preserve">WANUME ERICK DAVID </t>
  </si>
  <si>
    <t>WABWIRE DERRICK</t>
  </si>
  <si>
    <t>ODONGO SOLOMON</t>
  </si>
  <si>
    <t>OJOK IVAN</t>
  </si>
  <si>
    <t xml:space="preserve">KATUSHABE BRENDA CHARITY </t>
  </si>
  <si>
    <t>KEBIRUNGI AUDREY</t>
  </si>
  <si>
    <t>MUSIME FRANK</t>
  </si>
  <si>
    <t>TAREMWA WILBERFORCE</t>
  </si>
  <si>
    <t>WANDA MALCON</t>
  </si>
  <si>
    <t>BIROLI SHARON</t>
  </si>
  <si>
    <t>SITAKU ALBERT</t>
  </si>
  <si>
    <t>EGAU ELKANAH</t>
  </si>
  <si>
    <t>MUNANURA JAMES</t>
  </si>
  <si>
    <t>MUYOMBA   IVAN</t>
  </si>
  <si>
    <t>GITTA MWESIGWA ALEX</t>
  </si>
  <si>
    <t>KAWEESI RONALD</t>
  </si>
  <si>
    <t>KASUMBA ANDREW</t>
  </si>
  <si>
    <t>MUTANGANA PAUL</t>
  </si>
  <si>
    <t>MWONGEZA  STEVEN</t>
  </si>
  <si>
    <t>KAYONGO ERIYA</t>
  </si>
  <si>
    <t xml:space="preserve">CHEROTICH LILIAN SARAH </t>
  </si>
  <si>
    <t>LAMWAKA JANET</t>
  </si>
  <si>
    <t>TUMUHAISE SHARON VIVIAN</t>
  </si>
  <si>
    <t>KIBIRIGE JOVAN EMMANUEL</t>
  </si>
  <si>
    <t>KIIZA ABBEY</t>
  </si>
  <si>
    <t>NSUBUGA ENOCK JABEZI</t>
  </si>
  <si>
    <t>KATUNGI CROMWELL</t>
  </si>
  <si>
    <t>KAMAKUNE DAPHINE</t>
  </si>
  <si>
    <t>MUGWANYA RONALD</t>
  </si>
  <si>
    <t>AMPAIRWE  ROBINSON</t>
  </si>
  <si>
    <t>ANIITA KEVIN</t>
  </si>
  <si>
    <t>BEMBA  JONATHAN</t>
  </si>
  <si>
    <t>WAMBEELE JOSHUA</t>
  </si>
  <si>
    <t>LATIGO DANIEL</t>
  </si>
  <si>
    <t>AGABA AUGUSTINE</t>
  </si>
  <si>
    <t>INZAMA ROBIN</t>
  </si>
  <si>
    <t>MABUZZI JOSHUA</t>
  </si>
  <si>
    <t>OBBO HOLLY</t>
  </si>
  <si>
    <t>KABAHEMBA CLAIRE GIFT</t>
  </si>
  <si>
    <t>AGWA JACOB</t>
  </si>
  <si>
    <t>NABUUFU WHITNEY</t>
  </si>
  <si>
    <t xml:space="preserve">AUMA MERCY </t>
  </si>
  <si>
    <t>WALUGEMBE JONES MOSES</t>
  </si>
  <si>
    <t>BAMUBEIRE OLIVER</t>
  </si>
  <si>
    <t>MUSASIZI LAZARUS</t>
  </si>
  <si>
    <t>KITAYIMBWA SOLOMON</t>
  </si>
  <si>
    <t>MAGALA FRANK</t>
  </si>
  <si>
    <t>AKWII ROBBINAH SUSAN</t>
  </si>
  <si>
    <t>SALANZA KATE</t>
  </si>
  <si>
    <t>BUKENYA ABDULBAST</t>
  </si>
  <si>
    <t>MAKOBA MAGOLO CLIFF</t>
  </si>
  <si>
    <t>KAYIIRA DERRICK</t>
  </si>
  <si>
    <t>BUSAGWA DOUGLAS</t>
  </si>
  <si>
    <t>KALINDA MICHAEL</t>
  </si>
  <si>
    <t>eng</t>
  </si>
  <si>
    <t>math</t>
  </si>
  <si>
    <t>bio</t>
  </si>
  <si>
    <t>hist</t>
  </si>
  <si>
    <t>geo</t>
  </si>
  <si>
    <t>cre</t>
  </si>
  <si>
    <t>chem</t>
  </si>
  <si>
    <t>phy</t>
  </si>
  <si>
    <t>lug</t>
  </si>
  <si>
    <t>lit</t>
  </si>
  <si>
    <t>kis</t>
  </si>
  <si>
    <t>comp</t>
  </si>
  <si>
    <t>ent</t>
  </si>
  <si>
    <t>td</t>
  </si>
  <si>
    <t>art</t>
  </si>
  <si>
    <t>fn</t>
  </si>
  <si>
    <t xml:space="preserve">agri </t>
  </si>
  <si>
    <t xml:space="preserve">MWEBASA ADRIAN SPENCER. </t>
  </si>
  <si>
    <t>KIYOMBO NAYEBARE PATIENC</t>
  </si>
  <si>
    <t>TUMUSHABE INNOCENT .R</t>
  </si>
  <si>
    <r>
      <t xml:space="preserve">HIMBAZA MAURICE </t>
    </r>
    <r>
      <rPr>
        <sz val="8"/>
        <color theme="1"/>
        <rFont val="Calibri"/>
        <family val="2"/>
        <scheme val="minor"/>
      </rPr>
      <t>MUWANGUZI</t>
    </r>
  </si>
  <si>
    <t xml:space="preserve">AWORI S GRACIOUS </t>
  </si>
  <si>
    <t>PLE</t>
  </si>
  <si>
    <t>Agg</t>
  </si>
  <si>
    <t>div</t>
  </si>
  <si>
    <t>UCE</t>
  </si>
  <si>
    <t>Agg 8</t>
  </si>
  <si>
    <t>OBULEJO DENNIS</t>
  </si>
  <si>
    <t>X</t>
  </si>
  <si>
    <r>
      <t xml:space="preserve">HIMBAZA MAURICE </t>
    </r>
    <r>
      <rPr>
        <sz val="8"/>
        <color theme="1"/>
        <rFont val="Times New Roman"/>
        <family val="1"/>
      </rPr>
      <t>MUWANGUZI</t>
    </r>
  </si>
  <si>
    <t>TT</t>
  </si>
  <si>
    <t>D1</t>
  </si>
  <si>
    <t>D2</t>
  </si>
  <si>
    <t>C3</t>
  </si>
  <si>
    <t>C4</t>
  </si>
  <si>
    <t>C5</t>
  </si>
  <si>
    <t>C6</t>
  </si>
  <si>
    <t>P8</t>
  </si>
  <si>
    <t>P7</t>
  </si>
  <si>
    <t>F9</t>
  </si>
  <si>
    <t>GRADE</t>
  </si>
  <si>
    <t>Seroma Christian High School U.C.E Results Analysis 2012 Compulsory Subjects</t>
  </si>
  <si>
    <t>SUBJECT</t>
  </si>
  <si>
    <t xml:space="preserve">Q.pass </t>
  </si>
  <si>
    <t>Total</t>
  </si>
  <si>
    <t>Ranking</t>
  </si>
  <si>
    <t>ENG</t>
  </si>
  <si>
    <t>GEO</t>
  </si>
  <si>
    <t>HIST</t>
  </si>
  <si>
    <t>CRE</t>
  </si>
  <si>
    <t>MAT</t>
  </si>
  <si>
    <t>BIO</t>
  </si>
  <si>
    <t>CHE</t>
  </si>
  <si>
    <t>PHY</t>
  </si>
  <si>
    <t>Seroma Christian High School U.C.E Results Analysis 2012 Optional Subjects</t>
  </si>
  <si>
    <t>LUG</t>
  </si>
  <si>
    <t>ART</t>
  </si>
  <si>
    <t>SWA</t>
  </si>
  <si>
    <t>FRE</t>
  </si>
  <si>
    <t>TD</t>
  </si>
  <si>
    <t>CMP</t>
  </si>
  <si>
    <t>AGR</t>
  </si>
  <si>
    <t>F/N</t>
  </si>
  <si>
    <t>Ent</t>
  </si>
  <si>
    <t xml:space="preserve">LIT </t>
  </si>
  <si>
    <t>agric</t>
  </si>
  <si>
    <t>Q.pass</t>
  </si>
  <si>
    <t>Optional Subjects</t>
  </si>
  <si>
    <t>compulsory Subjects</t>
  </si>
  <si>
    <t>%Q.pass</t>
  </si>
  <si>
    <t>%av'ge pass</t>
  </si>
  <si>
    <t>%pass</t>
  </si>
  <si>
    <t>%failure</t>
  </si>
  <si>
    <t xml:space="preserve">Q.p.(ranking) </t>
  </si>
  <si>
    <t>D1-C3</t>
  </si>
  <si>
    <t>C4-C6</t>
  </si>
  <si>
    <t>P7-P8</t>
  </si>
  <si>
    <t>Q.P(Ranking)</t>
  </si>
  <si>
    <t>ENT</t>
  </si>
  <si>
    <t>year</t>
  </si>
  <si>
    <t>Results Analysis 2009-2014(Optional Subjects)</t>
  </si>
  <si>
    <t xml:space="preserve"> Results Analysis 2009-2014 (Compulsory Subjects)</t>
  </si>
  <si>
    <t>DIV I</t>
  </si>
  <si>
    <t>%age</t>
  </si>
  <si>
    <t>DIV II</t>
  </si>
  <si>
    <t>DIV III</t>
  </si>
  <si>
    <t>DIV IV</t>
  </si>
  <si>
    <t>Div 7</t>
  </si>
  <si>
    <t>total</t>
  </si>
  <si>
    <t>kisw</t>
  </si>
  <si>
    <t>mtc</t>
  </si>
  <si>
    <t>agri</t>
  </si>
  <si>
    <t>f/art</t>
  </si>
  <si>
    <t>f/n</t>
  </si>
  <si>
    <t>ict</t>
  </si>
  <si>
    <t>agg</t>
  </si>
  <si>
    <t xml:space="preserve">div </t>
  </si>
  <si>
    <t xml:space="preserve">KAYONGO KENNETH </t>
  </si>
  <si>
    <t>OPOKA RICHARD</t>
  </si>
  <si>
    <t>BBAALE SIMON PETER</t>
  </si>
  <si>
    <t>AYIKORU COMFORT PEACE</t>
  </si>
  <si>
    <t>LEMU DENIS EMMANUEL</t>
  </si>
  <si>
    <t>MFITUMUKIZA ALEX</t>
  </si>
  <si>
    <t>MUTEBI FAHIM KIZITO</t>
  </si>
  <si>
    <t>SSEMWOGERERE BASHIR YAKE</t>
  </si>
  <si>
    <t>BUNJO PATRICK</t>
  </si>
  <si>
    <t>KUTEESA ZIPPORAH</t>
  </si>
  <si>
    <t>MAO NORBERT TORACH</t>
  </si>
  <si>
    <t>MWESIGWA MARTIN</t>
  </si>
  <si>
    <t>BUKENYA GERALD</t>
  </si>
  <si>
    <t>LADU PETER ONESIMUS</t>
  </si>
  <si>
    <t>TUSABAOMU NIIVA</t>
  </si>
  <si>
    <t>SITATI PATIENCE</t>
  </si>
  <si>
    <t>NABWIRE JOLDIN OKWARE</t>
  </si>
  <si>
    <t>ARAPWASAWAS BOLE CALEB</t>
  </si>
  <si>
    <t>ACAN MARTHA PAMELLA</t>
  </si>
  <si>
    <t>ABOLA GERALD</t>
  </si>
  <si>
    <t xml:space="preserve">JURUA KEREN </t>
  </si>
  <si>
    <t>MASABA BRIDGET GRCAE</t>
  </si>
  <si>
    <t>MIREMBE REBECCA</t>
  </si>
  <si>
    <t>ANENA EUNICE</t>
  </si>
  <si>
    <t>MPOZA JULIUS TIMOTHY</t>
  </si>
  <si>
    <t>LAYET MARGARET LOKETO</t>
  </si>
  <si>
    <t>OJOK GEORGE BONNY</t>
  </si>
  <si>
    <t>NAKAGGWA GATRUDE WANYANA</t>
  </si>
  <si>
    <t>KAYENDEKE VERONICA</t>
  </si>
  <si>
    <t>INGABIRE DAPHINE</t>
  </si>
  <si>
    <t>EKIRAPA SOLOMON</t>
  </si>
  <si>
    <t>ALARU BRIAN ALVIN</t>
  </si>
  <si>
    <t>BIRUNGI COLEX</t>
  </si>
  <si>
    <t>NAKATO MARIAM NAMATA</t>
  </si>
  <si>
    <t>BABIRYE LAILAH NAMAZZI</t>
  </si>
  <si>
    <t>MUGANGA FRED</t>
  </si>
  <si>
    <t>NAMYALO BARBARA</t>
  </si>
  <si>
    <t>BALUNGI PAULINE NAKAWEESA</t>
  </si>
  <si>
    <t>TUKEI ESTHER</t>
  </si>
  <si>
    <t>NANONO HILDA</t>
  </si>
  <si>
    <t>ABAHO SHEENA</t>
  </si>
  <si>
    <t>NAZZIWA LYTON MAGGIE</t>
  </si>
  <si>
    <t>NANDUDU LILIAN</t>
  </si>
  <si>
    <t>ONGOM BRIAN ADAMS</t>
  </si>
  <si>
    <t>RUHINDA NABOTH</t>
  </si>
  <si>
    <t>ANKUNZIRE YOWASI</t>
  </si>
  <si>
    <t>OMARA MARK OCHAN</t>
  </si>
  <si>
    <t>SSENYANGE AKIRAM BRIAN</t>
  </si>
  <si>
    <t>BABIRYE SALIMAT</t>
  </si>
  <si>
    <t>NANTAMBI RASHIDAH</t>
  </si>
  <si>
    <t>EPOKU JOSHUA</t>
  </si>
  <si>
    <t>KAYEERA ESTHER</t>
  </si>
  <si>
    <t>KWAGALA JANICE RUTH</t>
  </si>
  <si>
    <t>SSEKAWUNGU BRIAN</t>
  </si>
  <si>
    <t>KAYESU SYLIVIA SEMAMBO</t>
  </si>
  <si>
    <t>NAKIGUDDE ANNE</t>
  </si>
  <si>
    <t>TINDYEBWA CHRISTOPHER</t>
  </si>
  <si>
    <t>ANYAIT FLORENCE</t>
  </si>
  <si>
    <t>KIRABIRA MARIA GORRET</t>
  </si>
  <si>
    <t>LANYERO GRACE</t>
  </si>
  <si>
    <t>SANYU MARY CHARITY</t>
  </si>
  <si>
    <t>NATHAL EMMANUEL</t>
  </si>
  <si>
    <t>CHELANGAT DIANA ROTICH</t>
  </si>
  <si>
    <t>ALII AMBROSE</t>
  </si>
  <si>
    <t>OKETTE PHILIP FEDERICK</t>
  </si>
  <si>
    <t>ONENCAN JOHN REMBO</t>
  </si>
  <si>
    <t>KISUBI ABU</t>
  </si>
  <si>
    <t>NALUBOWA MWANJE PROSCOVIA</t>
  </si>
  <si>
    <t>AMANIYO YVONNE</t>
  </si>
  <si>
    <t>BUSINGE DANIEL BAGUMA</t>
  </si>
  <si>
    <t>ABDU NASSER</t>
  </si>
  <si>
    <t>NAKAFEERO SARAH</t>
  </si>
  <si>
    <t>KIZITO DUNCAN KIRABO</t>
  </si>
  <si>
    <t>TWESIGYE EDWIN</t>
  </si>
  <si>
    <t>MENYA KASSIM</t>
  </si>
  <si>
    <t>NAKABUUBI AISHA</t>
  </si>
  <si>
    <t>NDIDE IVAN</t>
  </si>
  <si>
    <t>KWINJA ESTHER</t>
  </si>
  <si>
    <t>KYAMPEIRE SARAH</t>
  </si>
  <si>
    <t>NANYONJO CAROLYNE</t>
  </si>
  <si>
    <t>KOBUSINGYE ROSETTE</t>
  </si>
  <si>
    <t xml:space="preserve">MPUMWIRE MARY </t>
  </si>
  <si>
    <t>NAKKU HILDA</t>
  </si>
  <si>
    <t>MUGENYI SHARON</t>
  </si>
  <si>
    <t>NAMUKOSE SPARKLE .M</t>
  </si>
  <si>
    <t>NAMUDDU LILLIAN ALICE</t>
  </si>
  <si>
    <t>NAKAYIWA LYDIA JANE K</t>
  </si>
  <si>
    <t>KAYENYPARWOTH GENEVIVE</t>
  </si>
  <si>
    <t>NAHWERA MENERIC</t>
  </si>
  <si>
    <t>NANGONZI FLORENCE</t>
  </si>
  <si>
    <t>AINEBYONA.M.BARBRA</t>
  </si>
  <si>
    <t>KABOGGOZA JOEL</t>
  </si>
  <si>
    <t>OWINO OPUKO GILBERT</t>
  </si>
  <si>
    <t>ALINAITWE CYNTHIA</t>
  </si>
  <si>
    <t>KIGOZI ELVIS</t>
  </si>
  <si>
    <t>RAPHAEL ALEX</t>
  </si>
  <si>
    <t>SSENKUNGU IBRAHIM</t>
  </si>
  <si>
    <t>SIKIVYA MUTUME KIVUYA</t>
  </si>
  <si>
    <t>NAKALEMBE GRACE</t>
  </si>
  <si>
    <t>BOGERE FAISAL</t>
  </si>
  <si>
    <t>LUKUYA PIUS</t>
  </si>
  <si>
    <t>OKENGKUC NATHAN</t>
  </si>
  <si>
    <t>MUKIIBI SAMUEL BRIAN</t>
  </si>
  <si>
    <t>NYOMBI ISAAC</t>
  </si>
  <si>
    <t>KYAKULAGIRA STUART DAVID</t>
  </si>
  <si>
    <t>SSEMUWEMBA MIKE MARK</t>
  </si>
  <si>
    <t>KAWEESA ISRAEL</t>
  </si>
  <si>
    <t>NSUBUGA ERIC</t>
  </si>
  <si>
    <t>SHIDA ENOCK SUUBI</t>
  </si>
  <si>
    <t>NANKYA CAROLINE</t>
  </si>
  <si>
    <t>NAMUTEBI MELLISA</t>
  </si>
  <si>
    <t xml:space="preserve">KAJURA PIERRE </t>
  </si>
  <si>
    <t>MUTEBI NICHOLAS SHEPHERD</t>
  </si>
  <si>
    <t>MAHANDE ROBERT</t>
  </si>
  <si>
    <t>WAMALA EDWARD</t>
  </si>
  <si>
    <t>NAMAGEMBE RESHIMA</t>
  </si>
  <si>
    <t>NANSUBUGA SHAMIMU</t>
  </si>
  <si>
    <t>NALUGWA JOYCE ELIZABETH</t>
  </si>
  <si>
    <t>ECONI BRAYAN</t>
  </si>
  <si>
    <t>NAMUKWAYA DARLISON ALICE</t>
  </si>
  <si>
    <t>MUKISA DERICK</t>
  </si>
  <si>
    <t>KASOWOLE JANET.MAGARET</t>
  </si>
  <si>
    <t>ATUHAIRE JANE</t>
  </si>
  <si>
    <t>MUKOSYA KHISA TIMOTHY</t>
  </si>
  <si>
    <t>NANYOLO ESTHER ALISON. M</t>
  </si>
  <si>
    <t>LUWANDI BADRU</t>
  </si>
  <si>
    <t>ARINITWE ANDREW EMMA</t>
  </si>
  <si>
    <t>MUBIRU MUSTAFAH</t>
  </si>
  <si>
    <t>KATO LAURENCE</t>
  </si>
  <si>
    <t>OCHIENO SHADRACK BWIRE</t>
  </si>
  <si>
    <t>EBERU ISAAC</t>
  </si>
  <si>
    <t>ANGULO BRIAN</t>
  </si>
  <si>
    <t>OMARIA EMMANUEL</t>
  </si>
  <si>
    <t>BYARUHANGA BATRUMAO</t>
  </si>
  <si>
    <t>KAJUBI IAN BORIS</t>
  </si>
  <si>
    <t xml:space="preserve">MUHIRE DERRICK </t>
  </si>
  <si>
    <t>OLOKA BRIAN INOCENT</t>
  </si>
  <si>
    <t>SENKUBUGE JOSEPH MATTHIAS</t>
  </si>
  <si>
    <t>OPIO JOHN ETWAT</t>
  </si>
  <si>
    <t>IRAGUHA VIAN</t>
  </si>
  <si>
    <t>WANDAGE BENJAMIN NABWENI</t>
  </si>
  <si>
    <t>FAITH INDOSIO AMBALE</t>
  </si>
  <si>
    <t>OLILA SAMUEL RWOTOGENA</t>
  </si>
  <si>
    <t>AMWONY ACIRE REBECCA</t>
  </si>
  <si>
    <t>BUYONDO SAMSON G.W</t>
  </si>
  <si>
    <t>NYABOUTH KET</t>
  </si>
  <si>
    <t>NUWATAHO JACKLINE</t>
  </si>
  <si>
    <t>MAYOMBWE ISAAC</t>
  </si>
  <si>
    <t xml:space="preserve">NAMUHOMA PATIENCE </t>
  </si>
  <si>
    <t>OKATA WALTER</t>
  </si>
  <si>
    <t xml:space="preserve">WAISWA JOSHUA MUWANGUZI </t>
  </si>
  <si>
    <t>LODIONG DAVID LUBANG</t>
  </si>
  <si>
    <t>MUYIMBWA MOSES ANDREW</t>
  </si>
  <si>
    <t>MUTYABA DOUGLAS</t>
  </si>
  <si>
    <t>KIGOZI PAUL</t>
  </si>
  <si>
    <t>MWEBESA PURPOSE DON</t>
  </si>
  <si>
    <t>ZIRIDAMU SOLOMON</t>
  </si>
  <si>
    <t>ID. No.</t>
  </si>
  <si>
    <t>TOTAL</t>
  </si>
  <si>
    <t>A</t>
  </si>
  <si>
    <t>T</t>
  </si>
</sst>
</file>

<file path=xl/styles.xml><?xml version="1.0" encoding="utf-8"?>
<styleSheet xmlns="http://schemas.openxmlformats.org/spreadsheetml/2006/main">
  <numFmts count="2">
    <numFmt numFmtId="164" formatCode="00"/>
    <numFmt numFmtId="165" formatCode="0.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6"/>
      <name val="Arial"/>
      <family val="2"/>
    </font>
    <font>
      <b/>
      <i/>
      <sz val="10"/>
      <name val="Bodoni MT Black"/>
      <family val="1"/>
    </font>
    <font>
      <i/>
      <sz val="10"/>
      <name val="Bodoni MT Black"/>
      <family val="1"/>
    </font>
    <font>
      <b/>
      <sz val="10"/>
      <name val="Arial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8"/>
      <name val="Palatino Linotype"/>
      <family val="1"/>
    </font>
    <font>
      <b/>
      <i/>
      <sz val="8"/>
      <name val="Palatino Linotype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20" fillId="2" borderId="11" applyNumberFormat="0" applyAlignment="0" applyProtection="0"/>
    <xf numFmtId="0" fontId="1" fillId="0" borderId="12" applyNumberFormat="0" applyFill="0" applyAlignment="0" applyProtection="0"/>
  </cellStyleXfs>
  <cellXfs count="191"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0" fontId="13" fillId="0" borderId="1" xfId="1" applyFont="1" applyBorder="1"/>
    <xf numFmtId="0" fontId="17" fillId="0" borderId="1" xfId="1" applyBorder="1"/>
    <xf numFmtId="165" fontId="18" fillId="0" borderId="1" xfId="1" applyNumberFormat="1" applyFont="1" applyBorder="1"/>
    <xf numFmtId="0" fontId="18" fillId="0" borderId="1" xfId="1" applyFont="1" applyBorder="1"/>
    <xf numFmtId="0" fontId="17" fillId="0" borderId="0" xfId="1"/>
    <xf numFmtId="0" fontId="18" fillId="0" borderId="0" xfId="1" applyFont="1"/>
    <xf numFmtId="0" fontId="12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" fillId="0" borderId="13" xfId="3" applyFont="1" applyFill="1" applyBorder="1" applyAlignment="1">
      <alignment horizontal="center"/>
    </xf>
    <xf numFmtId="0" fontId="21" fillId="0" borderId="0" xfId="0" applyFont="1"/>
    <xf numFmtId="0" fontId="1" fillId="0" borderId="10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center"/>
    </xf>
    <xf numFmtId="0" fontId="1" fillId="0" borderId="3" xfId="3" applyFont="1" applyBorder="1" applyAlignment="1">
      <alignment horizontal="center"/>
    </xf>
    <xf numFmtId="165" fontId="1" fillId="0" borderId="3" xfId="3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9" xfId="3" applyFont="1" applyFill="1" applyBorder="1" applyAlignment="1">
      <alignment horizontal="center"/>
    </xf>
    <xf numFmtId="0" fontId="1" fillId="0" borderId="9" xfId="3" applyFont="1" applyBorder="1" applyAlignment="1">
      <alignment horizontal="center"/>
    </xf>
    <xf numFmtId="165" fontId="1" fillId="0" borderId="9" xfId="3" applyNumberFormat="1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0" fontId="22" fillId="0" borderId="15" xfId="3" applyFont="1" applyFill="1" applyBorder="1" applyAlignment="1">
      <alignment horizontal="center"/>
    </xf>
    <xf numFmtId="0" fontId="22" fillId="0" borderId="0" xfId="0" applyFont="1"/>
    <xf numFmtId="0" fontId="22" fillId="0" borderId="3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23" fillId="0" borderId="9" xfId="3" applyFont="1" applyFill="1" applyBorder="1" applyAlignment="1">
      <alignment horizontal="center" textRotation="90"/>
    </xf>
    <xf numFmtId="0" fontId="24" fillId="0" borderId="1" xfId="0" applyFont="1" applyBorder="1" applyAlignment="1">
      <alignment horizontal="center"/>
    </xf>
    <xf numFmtId="0" fontId="23" fillId="0" borderId="10" xfId="3" applyFont="1" applyFill="1" applyBorder="1" applyAlignment="1">
      <alignment horizontal="center"/>
    </xf>
    <xf numFmtId="165" fontId="23" fillId="0" borderId="3" xfId="3" applyNumberFormat="1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23" fillId="0" borderId="3" xfId="3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6" fillId="3" borderId="1" xfId="2" applyFont="1" applyFill="1" applyBorder="1" applyAlignment="1">
      <alignment horizontal="center"/>
    </xf>
    <xf numFmtId="165" fontId="23" fillId="0" borderId="1" xfId="3" applyNumberFormat="1" applyFont="1" applyFill="1" applyBorder="1" applyAlignment="1">
      <alignment horizontal="center"/>
    </xf>
    <xf numFmtId="0" fontId="23" fillId="0" borderId="9" xfId="3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165" fontId="23" fillId="0" borderId="10" xfId="3" applyNumberFormat="1" applyFont="1" applyFill="1" applyBorder="1" applyAlignment="1">
      <alignment horizontal="center"/>
    </xf>
    <xf numFmtId="0" fontId="23" fillId="0" borderId="7" xfId="3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" fillId="0" borderId="15" xfId="3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165" fontId="1" fillId="0" borderId="15" xfId="3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 applyAlignment="1">
      <alignment horizontal="right"/>
    </xf>
    <xf numFmtId="165" fontId="31" fillId="0" borderId="1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0" fillId="0" borderId="1" xfId="0" applyBorder="1"/>
    <xf numFmtId="165" fontId="31" fillId="0" borderId="1" xfId="0" applyNumberFormat="1" applyFont="1" applyFill="1" applyBorder="1" applyAlignment="1">
      <alignment horizontal="right"/>
    </xf>
    <xf numFmtId="0" fontId="0" fillId="0" borderId="16" xfId="0" applyBorder="1"/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33" fillId="0" borderId="1" xfId="0" applyNumberFormat="1" applyFont="1" applyBorder="1" applyAlignment="1">
      <alignment horizontal="center" vertical="top" wrapText="1"/>
    </xf>
    <xf numFmtId="164" fontId="33" fillId="0" borderId="1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 wrapText="1"/>
    </xf>
    <xf numFmtId="164" fontId="33" fillId="0" borderId="0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33" fillId="0" borderId="1" xfId="0" applyFont="1" applyFill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33" fillId="0" borderId="3" xfId="0" applyFont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0" fillId="0" borderId="0" xfId="0" applyAlignment="1"/>
    <xf numFmtId="0" fontId="33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textRotation="88"/>
    </xf>
    <xf numFmtId="0" fontId="0" fillId="0" borderId="1" xfId="0" applyFont="1" applyBorder="1" applyAlignment="1">
      <alignment horizontal="center"/>
    </xf>
    <xf numFmtId="164" fontId="32" fillId="0" borderId="2" xfId="0" applyNumberFormat="1" applyFont="1" applyBorder="1" applyAlignment="1">
      <alignment horizontal="center" vertical="center" wrapText="1"/>
    </xf>
    <xf numFmtId="164" fontId="32" fillId="0" borderId="3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textRotation="90"/>
    </xf>
    <xf numFmtId="0" fontId="32" fillId="0" borderId="3" xfId="0" applyFont="1" applyBorder="1" applyAlignment="1">
      <alignment horizontal="center" textRotation="90"/>
    </xf>
    <xf numFmtId="0" fontId="35" fillId="0" borderId="1" xfId="0" applyFont="1" applyBorder="1" applyAlignment="1">
      <alignment horizontal="center" vertical="top" textRotation="90" wrapText="1"/>
    </xf>
    <xf numFmtId="0" fontId="32" fillId="0" borderId="1" xfId="0" applyFont="1" applyBorder="1" applyAlignment="1">
      <alignment horizontal="center" textRotation="90"/>
    </xf>
    <xf numFmtId="0" fontId="32" fillId="0" borderId="1" xfId="0" applyFont="1" applyBorder="1" applyAlignment="1">
      <alignment horizontal="center" textRotation="88"/>
    </xf>
    <xf numFmtId="0" fontId="32" fillId="0" borderId="2" xfId="0" applyFont="1" applyBorder="1" applyAlignment="1">
      <alignment horizontal="center" textRotation="88"/>
    </xf>
    <xf numFmtId="0" fontId="32" fillId="0" borderId="3" xfId="0" applyFont="1" applyBorder="1" applyAlignment="1">
      <alignment horizontal="center" textRotation="88"/>
    </xf>
    <xf numFmtId="0" fontId="19" fillId="0" borderId="8" xfId="0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88"/>
    </xf>
    <xf numFmtId="0" fontId="6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/>
    </xf>
    <xf numFmtId="0" fontId="32" fillId="0" borderId="5" xfId="0" applyFont="1" applyBorder="1" applyAlignment="1">
      <alignment horizontal="center" textRotation="90"/>
    </xf>
    <xf numFmtId="0" fontId="32" fillId="0" borderId="6" xfId="0" applyFont="1" applyBorder="1" applyAlignment="1">
      <alignment horizontal="center" textRotation="90"/>
    </xf>
    <xf numFmtId="0" fontId="32" fillId="0" borderId="19" xfId="0" applyFont="1" applyBorder="1" applyAlignment="1">
      <alignment horizontal="center" textRotation="90"/>
    </xf>
    <xf numFmtId="0" fontId="32" fillId="0" borderId="21" xfId="0" applyFont="1" applyBorder="1" applyAlignment="1">
      <alignment horizontal="center" textRotation="90"/>
    </xf>
    <xf numFmtId="0" fontId="32" fillId="0" borderId="5" xfId="0" applyFont="1" applyBorder="1" applyAlignment="1">
      <alignment horizontal="center" textRotation="88"/>
    </xf>
    <xf numFmtId="0" fontId="32" fillId="0" borderId="6" xfId="0" applyFont="1" applyBorder="1" applyAlignment="1">
      <alignment horizontal="center" textRotation="88"/>
    </xf>
    <xf numFmtId="0" fontId="32" fillId="0" borderId="19" xfId="0" applyFont="1" applyBorder="1" applyAlignment="1">
      <alignment horizontal="center" textRotation="88"/>
    </xf>
    <xf numFmtId="0" fontId="32" fillId="0" borderId="21" xfId="0" applyFont="1" applyBorder="1" applyAlignment="1">
      <alignment horizontal="center" textRotation="88"/>
    </xf>
  </cellXfs>
  <cellStyles count="4">
    <cellStyle name="Check Cell" xfId="2" builtinId="23"/>
    <cellStyle name="Normal" xfId="0" builtinId="0"/>
    <cellStyle name="Normal_Sheet1" xfId="1"/>
    <cellStyle name="Total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7"/>
  <sheetViews>
    <sheetView workbookViewId="0">
      <selection activeCell="Y14" sqref="Y14"/>
    </sheetView>
  </sheetViews>
  <sheetFormatPr defaultRowHeight="15"/>
  <cols>
    <col min="1" max="1" width="4.28515625" style="3" customWidth="1"/>
    <col min="2" max="2" width="26.7109375" style="11" customWidth="1"/>
    <col min="3" max="3" width="5" style="27" customWidth="1"/>
    <col min="4" max="4" width="4.28515625" style="27" customWidth="1"/>
    <col min="5" max="5" width="5.28515625" style="25" customWidth="1"/>
    <col min="6" max="6" width="4.7109375" style="25" customWidth="1"/>
    <col min="7" max="7" width="4.140625" style="3" customWidth="1"/>
    <col min="8" max="9" width="4.42578125" style="3" customWidth="1"/>
    <col min="10" max="10" width="4.5703125" style="3" customWidth="1"/>
    <col min="11" max="11" width="4" style="3" customWidth="1"/>
    <col min="12" max="12" width="4.42578125" style="3" customWidth="1"/>
    <col min="13" max="13" width="4.85546875" style="3" customWidth="1"/>
    <col min="14" max="14" width="4.42578125" style="3" customWidth="1"/>
    <col min="15" max="15" width="4.5703125" style="3" customWidth="1"/>
    <col min="16" max="16" width="3.85546875" style="3" customWidth="1"/>
    <col min="17" max="17" width="3.5703125" style="3" customWidth="1"/>
    <col min="18" max="20" width="4.140625" style="3" customWidth="1"/>
    <col min="21" max="21" width="4.28515625" style="3" customWidth="1"/>
    <col min="22" max="22" width="3.5703125" style="3" customWidth="1"/>
    <col min="23" max="23" width="3.85546875" style="3" customWidth="1"/>
    <col min="24" max="16384" width="9.140625" style="3"/>
  </cols>
  <sheetData>
    <row r="1" spans="1:23" s="25" customFormat="1" ht="15" customHeight="1">
      <c r="A1" s="136" t="s">
        <v>0</v>
      </c>
      <c r="B1" s="137" t="s">
        <v>1</v>
      </c>
      <c r="C1" s="142" t="s">
        <v>196</v>
      </c>
      <c r="D1" s="142"/>
      <c r="E1" s="139" t="s">
        <v>199</v>
      </c>
      <c r="F1" s="140"/>
      <c r="G1" s="134" t="s">
        <v>174</v>
      </c>
      <c r="H1" s="134" t="s">
        <v>175</v>
      </c>
      <c r="I1" s="134" t="s">
        <v>179</v>
      </c>
      <c r="J1" s="141" t="s">
        <v>177</v>
      </c>
      <c r="K1" s="134" t="s">
        <v>178</v>
      </c>
      <c r="L1" s="134" t="s">
        <v>176</v>
      </c>
      <c r="M1" s="134" t="s">
        <v>180</v>
      </c>
      <c r="N1" s="134" t="s">
        <v>181</v>
      </c>
      <c r="O1" s="134" t="s">
        <v>182</v>
      </c>
      <c r="P1" s="134" t="s">
        <v>183</v>
      </c>
      <c r="Q1" s="134" t="s">
        <v>184</v>
      </c>
      <c r="R1" s="134" t="s">
        <v>185</v>
      </c>
      <c r="S1" s="134" t="s">
        <v>186</v>
      </c>
      <c r="T1" s="134" t="s">
        <v>187</v>
      </c>
      <c r="U1" s="134" t="s">
        <v>188</v>
      </c>
      <c r="V1" s="134" t="s">
        <v>189</v>
      </c>
      <c r="W1" s="134" t="s">
        <v>190</v>
      </c>
    </row>
    <row r="2" spans="1:23" s="25" customFormat="1">
      <c r="A2" s="136"/>
      <c r="B2" s="137"/>
      <c r="C2" s="26" t="s">
        <v>197</v>
      </c>
      <c r="D2" s="26" t="s">
        <v>198</v>
      </c>
      <c r="E2" s="2" t="s">
        <v>200</v>
      </c>
      <c r="F2" s="2" t="s">
        <v>198</v>
      </c>
      <c r="G2" s="135"/>
      <c r="H2" s="135"/>
      <c r="I2" s="135"/>
      <c r="J2" s="14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15.75">
      <c r="A3" s="4">
        <v>1</v>
      </c>
      <c r="B3" s="1" t="s">
        <v>2</v>
      </c>
      <c r="C3" s="26">
        <v>6</v>
      </c>
      <c r="D3" s="26">
        <v>1</v>
      </c>
      <c r="E3" s="2">
        <v>12</v>
      </c>
      <c r="F3" s="2">
        <v>1</v>
      </c>
      <c r="G3" s="5">
        <v>1</v>
      </c>
      <c r="H3" s="5">
        <v>1</v>
      </c>
      <c r="I3" s="5">
        <v>4</v>
      </c>
      <c r="J3" s="5">
        <v>1</v>
      </c>
      <c r="K3" s="5">
        <v>3</v>
      </c>
      <c r="L3" s="5">
        <v>2</v>
      </c>
      <c r="M3" s="5">
        <v>1</v>
      </c>
      <c r="N3" s="5">
        <v>2</v>
      </c>
      <c r="O3" s="5"/>
      <c r="P3" s="5"/>
      <c r="Q3" s="5"/>
      <c r="R3" s="5">
        <v>2</v>
      </c>
      <c r="S3" s="5"/>
      <c r="T3" s="5"/>
      <c r="U3" s="6"/>
      <c r="V3" s="5">
        <v>2</v>
      </c>
      <c r="W3" s="5"/>
    </row>
    <row r="4" spans="1:23" ht="15.75">
      <c r="A4" s="4">
        <v>2</v>
      </c>
      <c r="B4" s="1" t="s">
        <v>3</v>
      </c>
      <c r="C4" s="26">
        <v>5</v>
      </c>
      <c r="D4" s="26">
        <v>1</v>
      </c>
      <c r="E4" s="2">
        <v>11</v>
      </c>
      <c r="F4" s="2">
        <v>1</v>
      </c>
      <c r="G4" s="5">
        <v>1</v>
      </c>
      <c r="H4" s="5">
        <v>1</v>
      </c>
      <c r="I4" s="5">
        <v>5</v>
      </c>
      <c r="J4" s="5">
        <v>1</v>
      </c>
      <c r="K4" s="5">
        <v>3</v>
      </c>
      <c r="L4" s="5">
        <v>1</v>
      </c>
      <c r="M4" s="5">
        <v>2</v>
      </c>
      <c r="N4" s="5">
        <v>1</v>
      </c>
      <c r="O4" s="5"/>
      <c r="P4" s="5"/>
      <c r="Q4" s="5"/>
      <c r="R4" s="5">
        <v>2</v>
      </c>
      <c r="S4" s="5"/>
      <c r="T4" s="5"/>
      <c r="U4" s="6"/>
      <c r="V4" s="5">
        <v>2</v>
      </c>
      <c r="W4" s="5"/>
    </row>
    <row r="5" spans="1:23" ht="15.75">
      <c r="A5" s="4">
        <v>3</v>
      </c>
      <c r="B5" s="1" t="s">
        <v>4</v>
      </c>
      <c r="C5" s="26">
        <v>5</v>
      </c>
      <c r="D5" s="26">
        <v>1</v>
      </c>
      <c r="E5" s="2">
        <v>10</v>
      </c>
      <c r="F5" s="2">
        <v>1</v>
      </c>
      <c r="G5" s="5">
        <v>1</v>
      </c>
      <c r="H5" s="5">
        <v>1</v>
      </c>
      <c r="I5" s="5">
        <v>5</v>
      </c>
      <c r="J5" s="5">
        <v>1</v>
      </c>
      <c r="K5" s="5">
        <v>3</v>
      </c>
      <c r="L5" s="5">
        <v>1</v>
      </c>
      <c r="M5" s="5">
        <v>1</v>
      </c>
      <c r="N5" s="5">
        <v>1</v>
      </c>
      <c r="O5" s="5"/>
      <c r="P5" s="5"/>
      <c r="Q5" s="5"/>
      <c r="R5" s="5">
        <v>1</v>
      </c>
      <c r="S5" s="5"/>
      <c r="T5" s="5">
        <v>3</v>
      </c>
      <c r="U5" s="6"/>
      <c r="V5" s="5"/>
      <c r="W5" s="5"/>
    </row>
    <row r="6" spans="1:23" ht="15.75">
      <c r="A6" s="4">
        <v>4</v>
      </c>
      <c r="B6" s="1" t="s">
        <v>5</v>
      </c>
      <c r="C6" s="26">
        <v>7</v>
      </c>
      <c r="D6" s="26">
        <v>1</v>
      </c>
      <c r="E6" s="2">
        <v>11</v>
      </c>
      <c r="F6" s="2">
        <v>1</v>
      </c>
      <c r="G6" s="5">
        <v>2</v>
      </c>
      <c r="H6" s="5">
        <v>2</v>
      </c>
      <c r="I6" s="5">
        <v>6</v>
      </c>
      <c r="J6" s="5">
        <v>1</v>
      </c>
      <c r="K6" s="5">
        <v>2</v>
      </c>
      <c r="L6" s="5">
        <v>1</v>
      </c>
      <c r="M6" s="5">
        <v>2</v>
      </c>
      <c r="N6" s="5">
        <v>1</v>
      </c>
      <c r="O6" s="5"/>
      <c r="P6" s="5"/>
      <c r="Q6" s="5"/>
      <c r="R6" s="5"/>
      <c r="S6" s="5">
        <v>1</v>
      </c>
      <c r="T6" s="5"/>
      <c r="U6" s="6"/>
      <c r="V6" s="5"/>
      <c r="W6" s="5">
        <v>1</v>
      </c>
    </row>
    <row r="7" spans="1:23" ht="15.75">
      <c r="A7" s="4">
        <v>5</v>
      </c>
      <c r="B7" s="1" t="s">
        <v>6</v>
      </c>
      <c r="C7" s="26">
        <v>8</v>
      </c>
      <c r="D7" s="26">
        <v>1</v>
      </c>
      <c r="E7" s="2">
        <v>13</v>
      </c>
      <c r="F7" s="2">
        <v>1</v>
      </c>
      <c r="G7" s="5">
        <v>2</v>
      </c>
      <c r="H7" s="5">
        <v>1</v>
      </c>
      <c r="I7" s="5">
        <v>4</v>
      </c>
      <c r="J7" s="5">
        <v>1</v>
      </c>
      <c r="K7" s="5">
        <v>2</v>
      </c>
      <c r="L7" s="5">
        <v>1</v>
      </c>
      <c r="M7" s="5">
        <v>2</v>
      </c>
      <c r="N7" s="5">
        <v>3</v>
      </c>
      <c r="O7" s="5"/>
      <c r="P7" s="5"/>
      <c r="Q7" s="5"/>
      <c r="R7" s="5"/>
      <c r="S7" s="5">
        <v>1</v>
      </c>
      <c r="T7" s="5"/>
      <c r="U7" s="6"/>
      <c r="V7" s="5"/>
      <c r="W7" s="5">
        <v>3</v>
      </c>
    </row>
    <row r="8" spans="1:23" ht="16.5" customHeight="1">
      <c r="A8" s="4">
        <v>6</v>
      </c>
      <c r="B8" s="1" t="s">
        <v>7</v>
      </c>
      <c r="C8" s="26">
        <v>7</v>
      </c>
      <c r="D8" s="26">
        <v>1</v>
      </c>
      <c r="E8" s="2">
        <v>12</v>
      </c>
      <c r="F8" s="2">
        <v>1</v>
      </c>
      <c r="G8" s="5">
        <v>1</v>
      </c>
      <c r="H8" s="5">
        <v>1</v>
      </c>
      <c r="I8" s="5">
        <v>4</v>
      </c>
      <c r="J8" s="5">
        <v>1</v>
      </c>
      <c r="K8" s="5">
        <v>2</v>
      </c>
      <c r="L8" s="5">
        <v>2</v>
      </c>
      <c r="M8" s="5">
        <v>2</v>
      </c>
      <c r="N8" s="5">
        <v>2</v>
      </c>
      <c r="O8" s="5">
        <v>1</v>
      </c>
      <c r="P8" s="5"/>
      <c r="Q8" s="5"/>
      <c r="R8" s="5"/>
      <c r="S8" s="5"/>
      <c r="T8" s="5"/>
      <c r="U8" s="6"/>
      <c r="V8" s="5"/>
      <c r="W8" s="5">
        <v>3</v>
      </c>
    </row>
    <row r="9" spans="1:23" ht="15.75">
      <c r="A9" s="4">
        <v>7</v>
      </c>
      <c r="B9" s="1" t="s">
        <v>8</v>
      </c>
      <c r="C9" s="26">
        <v>6</v>
      </c>
      <c r="D9" s="26">
        <v>1</v>
      </c>
      <c r="E9" s="2">
        <v>12</v>
      </c>
      <c r="F9" s="2">
        <v>1</v>
      </c>
      <c r="G9" s="5">
        <v>3</v>
      </c>
      <c r="H9" s="5">
        <v>1</v>
      </c>
      <c r="I9" s="5">
        <v>4</v>
      </c>
      <c r="J9" s="5">
        <v>1</v>
      </c>
      <c r="K9" s="5">
        <v>3</v>
      </c>
      <c r="L9" s="5">
        <v>1</v>
      </c>
      <c r="M9" s="5">
        <v>3</v>
      </c>
      <c r="N9" s="5">
        <v>1</v>
      </c>
      <c r="O9" s="5"/>
      <c r="P9" s="5"/>
      <c r="Q9" s="5"/>
      <c r="R9" s="5"/>
      <c r="S9" s="5">
        <v>1</v>
      </c>
      <c r="T9" s="5"/>
      <c r="U9" s="6"/>
      <c r="V9" s="5"/>
      <c r="W9" s="5">
        <v>1</v>
      </c>
    </row>
    <row r="10" spans="1:23" ht="15.75">
      <c r="A10" s="4">
        <v>8</v>
      </c>
      <c r="B10" s="1" t="s">
        <v>9</v>
      </c>
      <c r="C10" s="26">
        <v>6</v>
      </c>
      <c r="D10" s="26">
        <v>1</v>
      </c>
      <c r="E10" s="2">
        <v>24</v>
      </c>
      <c r="F10" s="2">
        <v>1</v>
      </c>
      <c r="G10" s="5">
        <v>3</v>
      </c>
      <c r="H10" s="5">
        <v>3</v>
      </c>
      <c r="I10" s="5">
        <v>4</v>
      </c>
      <c r="J10" s="5">
        <v>2</v>
      </c>
      <c r="K10" s="5">
        <v>3</v>
      </c>
      <c r="L10" s="5">
        <v>3</v>
      </c>
      <c r="M10" s="5">
        <v>5</v>
      </c>
      <c r="N10" s="5">
        <v>6</v>
      </c>
      <c r="O10" s="5"/>
      <c r="P10" s="5"/>
      <c r="Q10" s="5"/>
      <c r="R10" s="5"/>
      <c r="S10" s="5">
        <v>4</v>
      </c>
      <c r="T10" s="5"/>
      <c r="U10" s="6"/>
      <c r="V10" s="5">
        <v>2</v>
      </c>
      <c r="W10" s="5"/>
    </row>
    <row r="11" spans="1:23" ht="15.75">
      <c r="A11" s="4">
        <v>9</v>
      </c>
      <c r="B11" s="1" t="s">
        <v>10</v>
      </c>
      <c r="C11" s="26">
        <v>7</v>
      </c>
      <c r="D11" s="26">
        <v>1</v>
      </c>
      <c r="E11" s="2">
        <v>17</v>
      </c>
      <c r="F11" s="2">
        <v>1</v>
      </c>
      <c r="G11" s="5">
        <v>3</v>
      </c>
      <c r="H11" s="5">
        <v>1</v>
      </c>
      <c r="I11" s="5">
        <v>3</v>
      </c>
      <c r="J11" s="5">
        <v>1</v>
      </c>
      <c r="K11" s="5">
        <v>3</v>
      </c>
      <c r="L11" s="5">
        <v>2</v>
      </c>
      <c r="M11" s="5">
        <v>3</v>
      </c>
      <c r="N11" s="5">
        <v>2</v>
      </c>
      <c r="O11" s="5"/>
      <c r="P11" s="5"/>
      <c r="Q11" s="5"/>
      <c r="R11" s="5"/>
      <c r="S11" s="5">
        <v>3</v>
      </c>
      <c r="T11" s="5">
        <v>2</v>
      </c>
      <c r="U11" s="6"/>
      <c r="V11" s="5"/>
      <c r="W11" s="5"/>
    </row>
    <row r="12" spans="1:23" ht="15.75">
      <c r="A12" s="4">
        <v>10</v>
      </c>
      <c r="B12" s="1" t="s">
        <v>11</v>
      </c>
      <c r="C12" s="26">
        <v>7</v>
      </c>
      <c r="D12" s="26">
        <v>1</v>
      </c>
      <c r="E12" s="2">
        <v>18</v>
      </c>
      <c r="F12" s="2">
        <v>1</v>
      </c>
      <c r="G12" s="7">
        <v>3</v>
      </c>
      <c r="H12" s="5">
        <v>1</v>
      </c>
      <c r="I12" s="5">
        <v>4</v>
      </c>
      <c r="J12" s="5">
        <v>1</v>
      </c>
      <c r="K12" s="5">
        <v>3</v>
      </c>
      <c r="L12" s="5">
        <v>2</v>
      </c>
      <c r="M12" s="5">
        <v>3</v>
      </c>
      <c r="N12" s="5">
        <v>2</v>
      </c>
      <c r="O12" s="5"/>
      <c r="P12" s="5"/>
      <c r="Q12" s="5"/>
      <c r="R12" s="5">
        <v>3</v>
      </c>
      <c r="S12" s="5"/>
      <c r="T12" s="5">
        <v>3</v>
      </c>
      <c r="U12" s="6"/>
      <c r="V12" s="5"/>
      <c r="W12" s="5"/>
    </row>
    <row r="13" spans="1:23" ht="15.75">
      <c r="A13" s="4">
        <v>11</v>
      </c>
      <c r="B13" s="1" t="s">
        <v>12</v>
      </c>
      <c r="C13" s="26">
        <v>6</v>
      </c>
      <c r="D13" s="26">
        <v>1</v>
      </c>
      <c r="E13" s="2">
        <v>18</v>
      </c>
      <c r="F13" s="2">
        <v>1</v>
      </c>
      <c r="G13" s="5">
        <v>1</v>
      </c>
      <c r="H13" s="5">
        <v>3</v>
      </c>
      <c r="I13" s="5">
        <v>6</v>
      </c>
      <c r="J13" s="5">
        <v>1</v>
      </c>
      <c r="K13" s="5">
        <v>3</v>
      </c>
      <c r="L13" s="5">
        <v>2</v>
      </c>
      <c r="M13" s="5">
        <v>3</v>
      </c>
      <c r="N13" s="5">
        <v>3</v>
      </c>
      <c r="O13" s="5"/>
      <c r="P13" s="5">
        <v>4</v>
      </c>
      <c r="Q13" s="5"/>
      <c r="R13" s="5"/>
      <c r="S13" s="5"/>
      <c r="T13" s="5"/>
      <c r="U13" s="6"/>
      <c r="V13" s="5">
        <v>2</v>
      </c>
      <c r="W13" s="5"/>
    </row>
    <row r="14" spans="1:23" ht="15.75">
      <c r="A14" s="4">
        <v>12</v>
      </c>
      <c r="B14" s="1" t="s">
        <v>13</v>
      </c>
      <c r="C14" s="26">
        <v>8</v>
      </c>
      <c r="D14" s="26">
        <v>1</v>
      </c>
      <c r="E14" s="2">
        <v>16</v>
      </c>
      <c r="F14" s="2">
        <v>1</v>
      </c>
      <c r="G14" s="5">
        <v>2</v>
      </c>
      <c r="H14" s="5">
        <v>1</v>
      </c>
      <c r="I14" s="5">
        <v>3</v>
      </c>
      <c r="J14" s="5">
        <v>1</v>
      </c>
      <c r="K14" s="5">
        <v>3</v>
      </c>
      <c r="L14" s="5">
        <v>3</v>
      </c>
      <c r="M14" s="5">
        <v>3</v>
      </c>
      <c r="N14" s="5">
        <v>2</v>
      </c>
      <c r="O14" s="5"/>
      <c r="P14" s="5"/>
      <c r="Q14" s="5"/>
      <c r="R14" s="5"/>
      <c r="S14" s="5">
        <v>1</v>
      </c>
      <c r="T14" s="5">
        <v>3</v>
      </c>
      <c r="U14" s="6"/>
      <c r="V14" s="5"/>
      <c r="W14" s="5"/>
    </row>
    <row r="15" spans="1:23" ht="15.75">
      <c r="A15" s="4">
        <v>13</v>
      </c>
      <c r="B15" s="1" t="s">
        <v>14</v>
      </c>
      <c r="C15" s="26">
        <v>6</v>
      </c>
      <c r="D15" s="26">
        <v>1</v>
      </c>
      <c r="E15" s="2">
        <v>19</v>
      </c>
      <c r="F15" s="2">
        <v>1</v>
      </c>
      <c r="G15" s="5">
        <v>2</v>
      </c>
      <c r="H15" s="5">
        <v>1</v>
      </c>
      <c r="I15" s="5">
        <v>4</v>
      </c>
      <c r="J15" s="5">
        <v>3</v>
      </c>
      <c r="K15" s="5">
        <v>4</v>
      </c>
      <c r="L15" s="5">
        <v>3</v>
      </c>
      <c r="M15" s="5">
        <v>5</v>
      </c>
      <c r="N15" s="5">
        <v>2</v>
      </c>
      <c r="O15" s="5"/>
      <c r="P15" s="5"/>
      <c r="Q15" s="5"/>
      <c r="R15" s="5"/>
      <c r="S15" s="5">
        <v>2</v>
      </c>
      <c r="T15" s="5">
        <v>2</v>
      </c>
      <c r="U15" s="6"/>
      <c r="V15" s="5"/>
      <c r="W15" s="5"/>
    </row>
    <row r="16" spans="1:23" ht="15.75">
      <c r="A16" s="4">
        <v>14</v>
      </c>
      <c r="B16" s="1" t="s">
        <v>15</v>
      </c>
      <c r="C16" s="26">
        <v>14</v>
      </c>
      <c r="D16" s="26">
        <v>2</v>
      </c>
      <c r="E16" s="2">
        <v>20</v>
      </c>
      <c r="F16" s="2">
        <v>1</v>
      </c>
      <c r="G16" s="5">
        <v>4</v>
      </c>
      <c r="H16" s="5">
        <v>1</v>
      </c>
      <c r="I16" s="5">
        <v>4</v>
      </c>
      <c r="J16" s="5">
        <v>1</v>
      </c>
      <c r="K16" s="5">
        <v>3</v>
      </c>
      <c r="L16" s="5">
        <v>2</v>
      </c>
      <c r="M16" s="5">
        <v>3</v>
      </c>
      <c r="N16" s="5">
        <v>3</v>
      </c>
      <c r="O16" s="5"/>
      <c r="P16" s="5"/>
      <c r="Q16" s="5"/>
      <c r="R16" s="5"/>
      <c r="S16" s="5">
        <v>3</v>
      </c>
      <c r="T16" s="5">
        <v>5</v>
      </c>
      <c r="U16" s="6"/>
      <c r="V16" s="5"/>
      <c r="W16" s="5"/>
    </row>
    <row r="17" spans="1:23" ht="15.75">
      <c r="A17" s="4">
        <v>15</v>
      </c>
      <c r="B17" s="1" t="s">
        <v>16</v>
      </c>
      <c r="C17" s="26">
        <v>9</v>
      </c>
      <c r="D17" s="26">
        <v>1</v>
      </c>
      <c r="E17" s="2">
        <v>22</v>
      </c>
      <c r="F17" s="2">
        <v>1</v>
      </c>
      <c r="G17" s="5">
        <v>2</v>
      </c>
      <c r="H17" s="5">
        <v>1</v>
      </c>
      <c r="I17" s="5">
        <v>4</v>
      </c>
      <c r="J17" s="5">
        <v>2</v>
      </c>
      <c r="K17" s="5">
        <v>4</v>
      </c>
      <c r="L17" s="5">
        <v>2</v>
      </c>
      <c r="M17" s="5">
        <v>4</v>
      </c>
      <c r="N17" s="5">
        <v>3</v>
      </c>
      <c r="O17" s="5"/>
      <c r="P17" s="5">
        <v>5</v>
      </c>
      <c r="Q17" s="5"/>
      <c r="R17" s="5"/>
      <c r="S17" s="5"/>
      <c r="T17" s="5"/>
      <c r="U17" s="6"/>
      <c r="V17" s="5"/>
      <c r="W17" s="5">
        <v>4</v>
      </c>
    </row>
    <row r="18" spans="1:23" ht="15.75">
      <c r="A18" s="4">
        <v>16</v>
      </c>
      <c r="B18" s="1" t="s">
        <v>17</v>
      </c>
      <c r="C18" s="26">
        <v>10</v>
      </c>
      <c r="D18" s="26">
        <v>1</v>
      </c>
      <c r="E18" s="2">
        <v>26</v>
      </c>
      <c r="F18" s="2">
        <v>1</v>
      </c>
      <c r="G18" s="5">
        <v>2</v>
      </c>
      <c r="H18" s="5">
        <v>2</v>
      </c>
      <c r="I18" s="5">
        <v>6</v>
      </c>
      <c r="J18" s="5">
        <v>1</v>
      </c>
      <c r="K18" s="5">
        <v>4</v>
      </c>
      <c r="L18" s="5">
        <v>4</v>
      </c>
      <c r="M18" s="5">
        <v>6</v>
      </c>
      <c r="N18" s="5">
        <v>5</v>
      </c>
      <c r="O18" s="5"/>
      <c r="P18" s="5"/>
      <c r="Q18" s="5"/>
      <c r="R18" s="5"/>
      <c r="S18" s="5">
        <v>2</v>
      </c>
      <c r="T18" s="5">
        <v>6</v>
      </c>
      <c r="U18" s="6"/>
      <c r="V18" s="5"/>
      <c r="W18" s="5"/>
    </row>
    <row r="19" spans="1:23" ht="15.75">
      <c r="A19" s="4">
        <v>17</v>
      </c>
      <c r="B19" s="1" t="s">
        <v>18</v>
      </c>
      <c r="C19" s="26">
        <v>7</v>
      </c>
      <c r="D19" s="26">
        <v>1</v>
      </c>
      <c r="E19" s="2">
        <v>25</v>
      </c>
      <c r="F19" s="2">
        <v>1</v>
      </c>
      <c r="G19" s="5">
        <v>2</v>
      </c>
      <c r="H19" s="5">
        <v>5</v>
      </c>
      <c r="I19" s="5">
        <v>3</v>
      </c>
      <c r="J19" s="5">
        <v>1</v>
      </c>
      <c r="K19" s="5">
        <v>5</v>
      </c>
      <c r="L19" s="5">
        <v>4</v>
      </c>
      <c r="M19" s="5">
        <v>5</v>
      </c>
      <c r="N19" s="5">
        <v>5</v>
      </c>
      <c r="O19" s="5"/>
      <c r="P19" s="5"/>
      <c r="Q19" s="5"/>
      <c r="R19" s="5"/>
      <c r="S19" s="5">
        <v>1</v>
      </c>
      <c r="T19" s="5"/>
      <c r="U19" s="6"/>
      <c r="V19" s="5"/>
      <c r="W19" s="5">
        <v>4</v>
      </c>
    </row>
    <row r="20" spans="1:23" ht="15.75">
      <c r="A20" s="4">
        <v>18</v>
      </c>
      <c r="B20" s="1" t="s">
        <v>19</v>
      </c>
      <c r="C20" s="26">
        <v>10</v>
      </c>
      <c r="D20" s="26">
        <v>1</v>
      </c>
      <c r="E20" s="2">
        <v>22</v>
      </c>
      <c r="F20" s="2">
        <v>1</v>
      </c>
      <c r="G20" s="5">
        <v>4</v>
      </c>
      <c r="H20" s="5">
        <v>2</v>
      </c>
      <c r="I20" s="5">
        <v>5</v>
      </c>
      <c r="J20" s="5">
        <v>1</v>
      </c>
      <c r="K20" s="5">
        <v>3</v>
      </c>
      <c r="L20" s="5">
        <v>4</v>
      </c>
      <c r="M20" s="5">
        <v>5</v>
      </c>
      <c r="N20" s="5">
        <v>3</v>
      </c>
      <c r="O20" s="5"/>
      <c r="P20" s="5"/>
      <c r="Q20" s="5"/>
      <c r="R20" s="5"/>
      <c r="S20" s="5">
        <v>2</v>
      </c>
      <c r="T20" s="5"/>
      <c r="U20" s="6">
        <v>3</v>
      </c>
      <c r="V20" s="5"/>
      <c r="W20" s="5"/>
    </row>
    <row r="21" spans="1:23" ht="15.75">
      <c r="A21" s="4">
        <v>19</v>
      </c>
      <c r="B21" s="1" t="s">
        <v>20</v>
      </c>
      <c r="C21" s="26">
        <v>13</v>
      </c>
      <c r="D21" s="26">
        <v>2</v>
      </c>
      <c r="E21" s="2">
        <v>25</v>
      </c>
      <c r="F21" s="2">
        <v>1</v>
      </c>
      <c r="G21" s="5">
        <v>3</v>
      </c>
      <c r="H21" s="5">
        <v>2</v>
      </c>
      <c r="I21" s="5">
        <v>5</v>
      </c>
      <c r="J21" s="5">
        <v>1</v>
      </c>
      <c r="K21" s="5">
        <v>5</v>
      </c>
      <c r="L21" s="5">
        <v>5</v>
      </c>
      <c r="M21" s="5">
        <v>5</v>
      </c>
      <c r="N21" s="5">
        <v>4</v>
      </c>
      <c r="O21" s="5"/>
      <c r="P21" s="5"/>
      <c r="Q21" s="5"/>
      <c r="R21" s="5"/>
      <c r="S21" s="5">
        <v>2</v>
      </c>
      <c r="T21" s="5"/>
      <c r="U21" s="6"/>
      <c r="V21" s="5">
        <v>3</v>
      </c>
      <c r="W21" s="5"/>
    </row>
    <row r="22" spans="1:23" ht="15.75">
      <c r="A22" s="4">
        <v>20</v>
      </c>
      <c r="B22" s="1" t="s">
        <v>21</v>
      </c>
      <c r="C22" s="26">
        <v>11</v>
      </c>
      <c r="D22" s="26">
        <v>1</v>
      </c>
      <c r="E22" s="2">
        <v>22</v>
      </c>
      <c r="F22" s="2">
        <v>1</v>
      </c>
      <c r="G22" s="5">
        <v>4</v>
      </c>
      <c r="H22" s="5">
        <v>2</v>
      </c>
      <c r="I22" s="5">
        <v>3</v>
      </c>
      <c r="J22" s="5">
        <v>1</v>
      </c>
      <c r="K22" s="5">
        <v>5</v>
      </c>
      <c r="L22" s="5">
        <v>3</v>
      </c>
      <c r="M22" s="5">
        <v>5</v>
      </c>
      <c r="N22" s="5">
        <v>3</v>
      </c>
      <c r="O22" s="5"/>
      <c r="P22" s="5"/>
      <c r="Q22" s="5"/>
      <c r="R22" s="5"/>
      <c r="S22" s="5">
        <v>2</v>
      </c>
      <c r="T22" s="5"/>
      <c r="U22" s="6">
        <v>4</v>
      </c>
      <c r="V22" s="5"/>
      <c r="W22" s="5"/>
    </row>
    <row r="23" spans="1:23" ht="15.75">
      <c r="A23" s="4">
        <v>21</v>
      </c>
      <c r="B23" s="1" t="s">
        <v>22</v>
      </c>
      <c r="C23" s="26">
        <v>10</v>
      </c>
      <c r="D23" s="26">
        <v>1</v>
      </c>
      <c r="E23" s="2">
        <v>23</v>
      </c>
      <c r="F23" s="2">
        <v>1</v>
      </c>
      <c r="G23" s="5">
        <v>3</v>
      </c>
      <c r="H23" s="5">
        <v>3</v>
      </c>
      <c r="I23" s="5">
        <v>7</v>
      </c>
      <c r="J23" s="5">
        <v>1</v>
      </c>
      <c r="K23" s="5">
        <v>4</v>
      </c>
      <c r="L23" s="5">
        <v>4</v>
      </c>
      <c r="M23" s="5">
        <v>5</v>
      </c>
      <c r="N23" s="5">
        <v>4</v>
      </c>
      <c r="O23" s="5"/>
      <c r="P23" s="5"/>
      <c r="Q23" s="5"/>
      <c r="R23" s="5"/>
      <c r="S23" s="5">
        <v>1</v>
      </c>
      <c r="T23" s="5"/>
      <c r="U23" s="6"/>
      <c r="V23" s="5">
        <v>3</v>
      </c>
      <c r="W23" s="5"/>
    </row>
    <row r="24" spans="1:23" ht="15.75">
      <c r="A24" s="4">
        <v>22</v>
      </c>
      <c r="B24" s="1" t="s">
        <v>23</v>
      </c>
      <c r="C24" s="26">
        <v>9</v>
      </c>
      <c r="D24" s="26">
        <v>1</v>
      </c>
      <c r="E24" s="2">
        <v>27</v>
      </c>
      <c r="F24" s="2">
        <v>1</v>
      </c>
      <c r="G24" s="5">
        <v>5</v>
      </c>
      <c r="H24" s="5">
        <v>2</v>
      </c>
      <c r="I24" s="5">
        <v>8</v>
      </c>
      <c r="J24" s="5">
        <v>1</v>
      </c>
      <c r="K24" s="5">
        <v>5</v>
      </c>
      <c r="L24" s="5">
        <v>3</v>
      </c>
      <c r="M24" s="5">
        <v>5</v>
      </c>
      <c r="N24" s="5">
        <v>4</v>
      </c>
      <c r="O24" s="5"/>
      <c r="P24" s="5"/>
      <c r="Q24" s="5"/>
      <c r="R24" s="5"/>
      <c r="S24" s="5">
        <v>3</v>
      </c>
      <c r="T24" s="5"/>
      <c r="U24" s="6"/>
      <c r="V24" s="5"/>
      <c r="W24" s="5">
        <v>4</v>
      </c>
    </row>
    <row r="25" spans="1:23" ht="15.75">
      <c r="A25" s="4">
        <v>23</v>
      </c>
      <c r="B25" s="1" t="s">
        <v>24</v>
      </c>
      <c r="C25" s="26">
        <v>8</v>
      </c>
      <c r="D25" s="26">
        <v>1</v>
      </c>
      <c r="E25" s="2">
        <v>35</v>
      </c>
      <c r="F25" s="2">
        <v>2</v>
      </c>
      <c r="G25" s="5">
        <v>3</v>
      </c>
      <c r="H25" s="5">
        <v>2</v>
      </c>
      <c r="I25" s="5">
        <v>6</v>
      </c>
      <c r="J25" s="5">
        <v>3</v>
      </c>
      <c r="K25" s="5">
        <v>5</v>
      </c>
      <c r="L25" s="5">
        <v>4</v>
      </c>
      <c r="M25" s="5">
        <v>6</v>
      </c>
      <c r="N25" s="5">
        <v>6</v>
      </c>
      <c r="O25" s="5"/>
      <c r="P25" s="5">
        <v>6</v>
      </c>
      <c r="Q25" s="5"/>
      <c r="R25" s="5"/>
      <c r="S25" s="5"/>
      <c r="T25" s="5"/>
      <c r="U25" s="6"/>
      <c r="V25" s="5"/>
      <c r="W25" s="5">
        <v>6</v>
      </c>
    </row>
    <row r="26" spans="1:23" ht="15.75">
      <c r="A26" s="4">
        <v>24</v>
      </c>
      <c r="B26" s="1" t="s">
        <v>25</v>
      </c>
      <c r="C26" s="26">
        <v>9</v>
      </c>
      <c r="D26" s="26">
        <v>1</v>
      </c>
      <c r="E26" s="2">
        <v>31</v>
      </c>
      <c r="F26" s="2">
        <v>1</v>
      </c>
      <c r="G26" s="5">
        <v>5</v>
      </c>
      <c r="H26" s="5">
        <v>2</v>
      </c>
      <c r="I26" s="5">
        <v>7</v>
      </c>
      <c r="J26" s="5">
        <v>2</v>
      </c>
      <c r="K26" s="5">
        <v>5</v>
      </c>
      <c r="L26" s="5">
        <v>5</v>
      </c>
      <c r="M26" s="5">
        <v>6</v>
      </c>
      <c r="N26" s="5">
        <v>4</v>
      </c>
      <c r="O26" s="5"/>
      <c r="P26" s="5"/>
      <c r="Q26" s="5"/>
      <c r="R26" s="5"/>
      <c r="S26" s="5">
        <v>4</v>
      </c>
      <c r="T26" s="5">
        <v>4</v>
      </c>
      <c r="U26" s="6"/>
      <c r="V26" s="5"/>
      <c r="W26" s="5"/>
    </row>
    <row r="27" spans="1:23" ht="15.75">
      <c r="A27" s="4">
        <v>25</v>
      </c>
      <c r="B27" s="1" t="s">
        <v>26</v>
      </c>
      <c r="C27" s="26">
        <v>12</v>
      </c>
      <c r="D27" s="26">
        <v>1</v>
      </c>
      <c r="E27" s="2">
        <v>20</v>
      </c>
      <c r="F27" s="2">
        <v>1</v>
      </c>
      <c r="G27" s="5">
        <v>2</v>
      </c>
      <c r="H27" s="5">
        <v>3</v>
      </c>
      <c r="I27" s="5">
        <v>6</v>
      </c>
      <c r="J27" s="5">
        <v>1</v>
      </c>
      <c r="K27" s="5">
        <v>3</v>
      </c>
      <c r="L27" s="5">
        <v>4</v>
      </c>
      <c r="M27" s="5">
        <v>5</v>
      </c>
      <c r="N27" s="5">
        <v>3</v>
      </c>
      <c r="O27" s="5"/>
      <c r="P27" s="5"/>
      <c r="Q27" s="5"/>
      <c r="R27" s="5">
        <v>2</v>
      </c>
      <c r="S27" s="5"/>
      <c r="T27" s="5"/>
      <c r="U27" s="6">
        <v>2</v>
      </c>
      <c r="V27" s="5"/>
      <c r="W27" s="5"/>
    </row>
    <row r="28" spans="1:23" ht="15.75">
      <c r="A28" s="4">
        <v>26</v>
      </c>
      <c r="B28" s="1" t="s">
        <v>27</v>
      </c>
      <c r="C28" s="26">
        <v>7</v>
      </c>
      <c r="D28" s="26">
        <v>1</v>
      </c>
      <c r="E28" s="2">
        <v>27</v>
      </c>
      <c r="F28" s="2">
        <v>1</v>
      </c>
      <c r="G28" s="5">
        <v>2</v>
      </c>
      <c r="H28" s="5">
        <v>4</v>
      </c>
      <c r="I28" s="5">
        <v>6</v>
      </c>
      <c r="J28" s="5">
        <v>4</v>
      </c>
      <c r="K28" s="5">
        <v>3</v>
      </c>
      <c r="L28" s="5">
        <v>3</v>
      </c>
      <c r="M28" s="5">
        <v>7</v>
      </c>
      <c r="N28" s="5">
        <v>6</v>
      </c>
      <c r="O28" s="5"/>
      <c r="P28" s="5"/>
      <c r="Q28" s="5"/>
      <c r="R28" s="5">
        <v>3</v>
      </c>
      <c r="S28" s="5"/>
      <c r="T28" s="5"/>
      <c r="U28" s="6">
        <v>2</v>
      </c>
      <c r="V28" s="5"/>
      <c r="W28" s="5"/>
    </row>
    <row r="29" spans="1:23" ht="15.75">
      <c r="A29" s="4">
        <v>27</v>
      </c>
      <c r="B29" s="1" t="s">
        <v>28</v>
      </c>
      <c r="C29" s="26">
        <v>6</v>
      </c>
      <c r="D29" s="26">
        <v>1</v>
      </c>
      <c r="E29" s="2">
        <v>22</v>
      </c>
      <c r="F29" s="2">
        <v>1</v>
      </c>
      <c r="G29" s="5">
        <v>3</v>
      </c>
      <c r="H29" s="5">
        <v>1</v>
      </c>
      <c r="I29" s="5">
        <v>2</v>
      </c>
      <c r="J29" s="5">
        <v>3</v>
      </c>
      <c r="K29" s="5">
        <v>5</v>
      </c>
      <c r="L29" s="5">
        <v>4</v>
      </c>
      <c r="M29" s="5">
        <v>6</v>
      </c>
      <c r="N29" s="5">
        <v>4</v>
      </c>
      <c r="O29" s="5"/>
      <c r="P29" s="5"/>
      <c r="Q29" s="5"/>
      <c r="R29" s="5"/>
      <c r="S29" s="5">
        <v>2</v>
      </c>
      <c r="T29" s="5"/>
      <c r="U29" s="5">
        <v>3</v>
      </c>
      <c r="V29" s="5"/>
      <c r="W29" s="5"/>
    </row>
    <row r="30" spans="1:23" ht="15.75">
      <c r="A30" s="4">
        <v>28</v>
      </c>
      <c r="B30" s="1" t="s">
        <v>29</v>
      </c>
      <c r="C30" s="26">
        <v>14</v>
      </c>
      <c r="D30" s="26">
        <v>2</v>
      </c>
      <c r="E30" s="2">
        <v>29</v>
      </c>
      <c r="F30" s="2">
        <v>1</v>
      </c>
      <c r="G30" s="5">
        <v>3</v>
      </c>
      <c r="H30" s="5">
        <v>4</v>
      </c>
      <c r="I30" s="5">
        <v>5</v>
      </c>
      <c r="J30" s="5">
        <v>1</v>
      </c>
      <c r="K30" s="5">
        <v>5</v>
      </c>
      <c r="L30" s="5">
        <v>3</v>
      </c>
      <c r="M30" s="5">
        <v>7</v>
      </c>
      <c r="N30" s="5">
        <v>4</v>
      </c>
      <c r="O30" s="5"/>
      <c r="P30" s="5"/>
      <c r="Q30" s="5"/>
      <c r="R30" s="5"/>
      <c r="S30" s="5">
        <v>4</v>
      </c>
      <c r="T30" s="5"/>
      <c r="U30" s="5"/>
      <c r="V30" s="5"/>
      <c r="W30" s="5">
        <v>5</v>
      </c>
    </row>
    <row r="31" spans="1:23" ht="15.75">
      <c r="A31" s="4">
        <v>29</v>
      </c>
      <c r="B31" s="1" t="s">
        <v>30</v>
      </c>
      <c r="C31" s="26">
        <v>7</v>
      </c>
      <c r="D31" s="26">
        <v>1</v>
      </c>
      <c r="E31" s="2">
        <v>11</v>
      </c>
      <c r="F31" s="2">
        <v>1</v>
      </c>
      <c r="G31" s="5">
        <v>2</v>
      </c>
      <c r="H31" s="5">
        <v>1</v>
      </c>
      <c r="I31" s="5">
        <v>6</v>
      </c>
      <c r="J31" s="5">
        <v>1</v>
      </c>
      <c r="K31" s="5">
        <v>2</v>
      </c>
      <c r="L31" s="5">
        <v>1</v>
      </c>
      <c r="M31" s="5">
        <v>2</v>
      </c>
      <c r="N31" s="5">
        <v>1</v>
      </c>
      <c r="O31" s="5"/>
      <c r="P31" s="5"/>
      <c r="Q31" s="5"/>
      <c r="R31" s="5"/>
      <c r="S31" s="5">
        <v>1</v>
      </c>
      <c r="T31" s="5">
        <v>2</v>
      </c>
      <c r="U31" s="5"/>
      <c r="V31" s="5"/>
      <c r="W31" s="5"/>
    </row>
    <row r="32" spans="1:23" ht="15.75">
      <c r="A32" s="4">
        <v>30</v>
      </c>
      <c r="B32" s="1" t="s">
        <v>31</v>
      </c>
      <c r="C32" s="26">
        <v>8</v>
      </c>
      <c r="D32" s="26">
        <v>1</v>
      </c>
      <c r="E32" s="2">
        <v>29</v>
      </c>
      <c r="F32" s="2">
        <v>1</v>
      </c>
      <c r="G32" s="5">
        <v>4</v>
      </c>
      <c r="H32" s="5">
        <v>3</v>
      </c>
      <c r="I32" s="5">
        <v>8</v>
      </c>
      <c r="J32" s="5">
        <v>2</v>
      </c>
      <c r="K32" s="5">
        <v>4</v>
      </c>
      <c r="L32" s="5">
        <v>4</v>
      </c>
      <c r="M32" s="5">
        <v>5</v>
      </c>
      <c r="N32" s="5">
        <v>5</v>
      </c>
      <c r="O32" s="5"/>
      <c r="P32" s="5"/>
      <c r="Q32" s="5"/>
      <c r="R32" s="5"/>
      <c r="S32" s="5">
        <v>4</v>
      </c>
      <c r="T32" s="5"/>
      <c r="U32" s="5"/>
      <c r="V32" s="5"/>
      <c r="W32" s="5">
        <v>3</v>
      </c>
    </row>
    <row r="33" spans="1:23" ht="15.75">
      <c r="A33" s="4">
        <v>31</v>
      </c>
      <c r="B33" s="1" t="s">
        <v>32</v>
      </c>
      <c r="C33" s="26">
        <v>9</v>
      </c>
      <c r="D33" s="26">
        <v>1</v>
      </c>
      <c r="E33" s="2">
        <v>35</v>
      </c>
      <c r="F33" s="2">
        <v>2</v>
      </c>
      <c r="G33" s="5">
        <v>4</v>
      </c>
      <c r="H33" s="5">
        <v>4</v>
      </c>
      <c r="I33" s="5">
        <v>6</v>
      </c>
      <c r="J33" s="5">
        <v>2</v>
      </c>
      <c r="K33" s="5">
        <v>6</v>
      </c>
      <c r="L33" s="5">
        <v>5</v>
      </c>
      <c r="M33" s="5">
        <v>7</v>
      </c>
      <c r="N33" s="5">
        <v>6</v>
      </c>
      <c r="O33" s="5"/>
      <c r="P33" s="5"/>
      <c r="Q33" s="5"/>
      <c r="R33" s="5"/>
      <c r="S33" s="5">
        <v>4</v>
      </c>
      <c r="T33" s="5"/>
      <c r="U33" s="5"/>
      <c r="V33" s="5"/>
      <c r="W33" s="5">
        <v>4</v>
      </c>
    </row>
    <row r="34" spans="1:23" s="25" customFormat="1" ht="15" customHeight="1">
      <c r="A34" s="136" t="s">
        <v>0</v>
      </c>
      <c r="B34" s="137" t="s">
        <v>1</v>
      </c>
      <c r="C34" s="138" t="s">
        <v>196</v>
      </c>
      <c r="D34" s="138"/>
      <c r="E34" s="139" t="s">
        <v>199</v>
      </c>
      <c r="F34" s="140"/>
      <c r="G34" s="134" t="s">
        <v>174</v>
      </c>
      <c r="H34" s="134" t="s">
        <v>175</v>
      </c>
      <c r="I34" s="134" t="s">
        <v>179</v>
      </c>
      <c r="J34" s="141" t="s">
        <v>177</v>
      </c>
      <c r="K34" s="134" t="s">
        <v>178</v>
      </c>
      <c r="L34" s="134" t="s">
        <v>176</v>
      </c>
      <c r="M34" s="134" t="s">
        <v>180</v>
      </c>
      <c r="N34" s="134" t="s">
        <v>181</v>
      </c>
      <c r="O34" s="134" t="s">
        <v>182</v>
      </c>
      <c r="P34" s="134" t="s">
        <v>183</v>
      </c>
      <c r="Q34" s="134" t="s">
        <v>184</v>
      </c>
      <c r="R34" s="134" t="s">
        <v>185</v>
      </c>
      <c r="S34" s="134" t="s">
        <v>186</v>
      </c>
      <c r="T34" s="134" t="s">
        <v>187</v>
      </c>
      <c r="U34" s="134" t="s">
        <v>188</v>
      </c>
      <c r="V34" s="134" t="s">
        <v>189</v>
      </c>
      <c r="W34" s="134" t="s">
        <v>190</v>
      </c>
    </row>
    <row r="35" spans="1:23" s="25" customFormat="1">
      <c r="A35" s="136"/>
      <c r="B35" s="137"/>
      <c r="C35" s="2" t="s">
        <v>197</v>
      </c>
      <c r="D35" s="2" t="s">
        <v>198</v>
      </c>
      <c r="E35" s="2" t="s">
        <v>200</v>
      </c>
      <c r="F35" s="2" t="s">
        <v>198</v>
      </c>
      <c r="G35" s="135"/>
      <c r="H35" s="135"/>
      <c r="I35" s="135"/>
      <c r="J35" s="141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</row>
    <row r="36" spans="1:23" ht="15.75">
      <c r="A36" s="4">
        <v>32</v>
      </c>
      <c r="B36" s="1" t="s">
        <v>33</v>
      </c>
      <c r="C36" s="26">
        <v>16</v>
      </c>
      <c r="D36" s="26">
        <v>2</v>
      </c>
      <c r="E36" s="2">
        <v>29</v>
      </c>
      <c r="F36" s="2">
        <v>1</v>
      </c>
      <c r="G36" s="5">
        <v>1</v>
      </c>
      <c r="H36" s="5">
        <v>7</v>
      </c>
      <c r="I36" s="5">
        <v>3</v>
      </c>
      <c r="J36" s="5">
        <v>1</v>
      </c>
      <c r="K36" s="5">
        <v>5</v>
      </c>
      <c r="L36" s="5">
        <v>5</v>
      </c>
      <c r="M36" s="5">
        <v>8</v>
      </c>
      <c r="N36" s="5">
        <v>7</v>
      </c>
      <c r="O36" s="5"/>
      <c r="P36" s="5"/>
      <c r="Q36" s="5"/>
      <c r="R36" s="5"/>
      <c r="S36" s="5">
        <v>3</v>
      </c>
      <c r="T36" s="5"/>
      <c r="U36" s="5"/>
      <c r="V36" s="5"/>
      <c r="W36" s="5">
        <v>4</v>
      </c>
    </row>
    <row r="37" spans="1:23" ht="15.75">
      <c r="A37" s="4">
        <v>33</v>
      </c>
      <c r="B37" s="1" t="s">
        <v>34</v>
      </c>
      <c r="C37" s="26">
        <v>11</v>
      </c>
      <c r="D37" s="26">
        <v>1</v>
      </c>
      <c r="E37" s="2">
        <v>28</v>
      </c>
      <c r="F37" s="2">
        <v>1</v>
      </c>
      <c r="G37" s="5">
        <v>3</v>
      </c>
      <c r="H37" s="5">
        <v>3</v>
      </c>
      <c r="I37" s="5">
        <v>4</v>
      </c>
      <c r="J37" s="5">
        <v>2</v>
      </c>
      <c r="K37" s="5">
        <v>5</v>
      </c>
      <c r="L37" s="5">
        <v>5</v>
      </c>
      <c r="M37" s="5">
        <v>6</v>
      </c>
      <c r="N37" s="5">
        <v>5</v>
      </c>
      <c r="O37" s="5"/>
      <c r="P37" s="5"/>
      <c r="Q37" s="5"/>
      <c r="R37" s="5"/>
      <c r="S37" s="5">
        <v>3</v>
      </c>
      <c r="T37" s="5"/>
      <c r="U37" s="5"/>
      <c r="V37" s="5">
        <v>3</v>
      </c>
      <c r="W37" s="5"/>
    </row>
    <row r="38" spans="1:23" ht="15.75">
      <c r="A38" s="4">
        <v>34</v>
      </c>
      <c r="B38" s="1" t="s">
        <v>35</v>
      </c>
      <c r="C38" s="26">
        <v>9</v>
      </c>
      <c r="D38" s="26">
        <v>1</v>
      </c>
      <c r="E38" s="2">
        <v>30</v>
      </c>
      <c r="F38" s="2">
        <v>1</v>
      </c>
      <c r="G38" s="5">
        <v>4</v>
      </c>
      <c r="H38" s="5">
        <v>3</v>
      </c>
      <c r="I38" s="5">
        <v>6</v>
      </c>
      <c r="J38" s="5">
        <v>1</v>
      </c>
      <c r="K38" s="5">
        <v>4</v>
      </c>
      <c r="L38" s="5">
        <v>4</v>
      </c>
      <c r="M38" s="5">
        <v>7</v>
      </c>
      <c r="N38" s="5">
        <v>5</v>
      </c>
      <c r="O38" s="5"/>
      <c r="P38" s="5"/>
      <c r="Q38" s="5"/>
      <c r="R38" s="5"/>
      <c r="S38" s="5">
        <v>4</v>
      </c>
      <c r="T38" s="5"/>
      <c r="U38" s="5">
        <v>5</v>
      </c>
      <c r="V38" s="5"/>
      <c r="W38" s="5"/>
    </row>
    <row r="39" spans="1:23" ht="15.75">
      <c r="A39" s="4">
        <v>35</v>
      </c>
      <c r="B39" s="1" t="s">
        <v>36</v>
      </c>
      <c r="C39" s="26">
        <v>8</v>
      </c>
      <c r="D39" s="26">
        <v>1</v>
      </c>
      <c r="E39" s="2">
        <v>32</v>
      </c>
      <c r="F39" s="2">
        <v>1</v>
      </c>
      <c r="G39" s="5">
        <v>4</v>
      </c>
      <c r="H39" s="5">
        <v>4</v>
      </c>
      <c r="I39" s="5">
        <v>6</v>
      </c>
      <c r="J39" s="5">
        <v>1</v>
      </c>
      <c r="K39" s="5">
        <v>4</v>
      </c>
      <c r="L39" s="5">
        <v>4</v>
      </c>
      <c r="M39" s="5">
        <v>7</v>
      </c>
      <c r="N39" s="5">
        <v>7</v>
      </c>
      <c r="O39" s="5"/>
      <c r="P39" s="5"/>
      <c r="Q39" s="5">
        <v>3</v>
      </c>
      <c r="R39" s="5"/>
      <c r="S39" s="5"/>
      <c r="T39" s="5">
        <v>6</v>
      </c>
      <c r="U39" s="5"/>
      <c r="V39" s="5"/>
      <c r="W39" s="5"/>
    </row>
    <row r="40" spans="1:23" ht="15.75">
      <c r="A40" s="4">
        <v>36</v>
      </c>
      <c r="B40" s="1" t="s">
        <v>37</v>
      </c>
      <c r="C40" s="26">
        <v>13</v>
      </c>
      <c r="D40" s="26">
        <v>2</v>
      </c>
      <c r="E40" s="2">
        <v>45</v>
      </c>
      <c r="F40" s="2">
        <v>2</v>
      </c>
      <c r="G40" s="5">
        <v>6</v>
      </c>
      <c r="H40" s="5">
        <v>8</v>
      </c>
      <c r="I40" s="5">
        <v>6</v>
      </c>
      <c r="J40" s="5">
        <v>3</v>
      </c>
      <c r="K40" s="5">
        <v>6</v>
      </c>
      <c r="L40" s="5">
        <v>5</v>
      </c>
      <c r="M40" s="5">
        <v>8</v>
      </c>
      <c r="N40" s="5">
        <v>7</v>
      </c>
      <c r="O40" s="5"/>
      <c r="P40" s="5"/>
      <c r="Q40" s="5"/>
      <c r="R40" s="5"/>
      <c r="S40" s="5">
        <v>7</v>
      </c>
      <c r="T40" s="5"/>
      <c r="U40" s="5"/>
      <c r="V40" s="5">
        <v>5</v>
      </c>
      <c r="W40" s="5"/>
    </row>
    <row r="41" spans="1:23" ht="15.75">
      <c r="A41" s="4">
        <v>37</v>
      </c>
      <c r="B41" s="1" t="s">
        <v>38</v>
      </c>
      <c r="C41" s="26">
        <v>11</v>
      </c>
      <c r="D41" s="26">
        <v>1</v>
      </c>
      <c r="E41" s="2">
        <v>41</v>
      </c>
      <c r="F41" s="2">
        <v>2</v>
      </c>
      <c r="G41" s="5">
        <v>4</v>
      </c>
      <c r="H41" s="5">
        <v>8</v>
      </c>
      <c r="I41" s="5">
        <v>6</v>
      </c>
      <c r="J41" s="5">
        <v>6</v>
      </c>
      <c r="K41" s="5">
        <v>5</v>
      </c>
      <c r="L41" s="5">
        <v>5</v>
      </c>
      <c r="M41" s="5">
        <v>8</v>
      </c>
      <c r="N41" s="5">
        <v>7</v>
      </c>
      <c r="O41" s="5"/>
      <c r="P41" s="5"/>
      <c r="Q41" s="5"/>
      <c r="R41" s="5">
        <v>4</v>
      </c>
      <c r="S41" s="5"/>
      <c r="T41" s="5"/>
      <c r="U41" s="5">
        <v>4</v>
      </c>
      <c r="V41" s="5"/>
      <c r="W41" s="5"/>
    </row>
    <row r="42" spans="1:23" ht="15.75">
      <c r="A42" s="4">
        <v>38</v>
      </c>
      <c r="B42" s="1" t="s">
        <v>39</v>
      </c>
      <c r="C42" s="26">
        <v>16</v>
      </c>
      <c r="D42" s="26">
        <v>2</v>
      </c>
      <c r="E42" s="2">
        <v>43</v>
      </c>
      <c r="F42" s="2">
        <v>2</v>
      </c>
      <c r="G42" s="5">
        <v>3</v>
      </c>
      <c r="H42" s="5">
        <v>8</v>
      </c>
      <c r="I42" s="5">
        <v>6</v>
      </c>
      <c r="J42" s="5">
        <v>4</v>
      </c>
      <c r="K42" s="5">
        <v>5</v>
      </c>
      <c r="L42" s="5">
        <v>6</v>
      </c>
      <c r="M42" s="5">
        <v>9</v>
      </c>
      <c r="N42" s="5">
        <v>9</v>
      </c>
      <c r="O42" s="5"/>
      <c r="P42" s="5"/>
      <c r="Q42" s="5"/>
      <c r="R42" s="5"/>
      <c r="S42" s="5">
        <v>6</v>
      </c>
      <c r="T42" s="5"/>
      <c r="U42" s="5"/>
      <c r="V42" s="5">
        <v>5</v>
      </c>
      <c r="W42" s="5"/>
    </row>
    <row r="43" spans="1:23" ht="15.75">
      <c r="A43" s="4">
        <v>39</v>
      </c>
      <c r="B43" s="1" t="s">
        <v>195</v>
      </c>
      <c r="C43" s="26">
        <v>16</v>
      </c>
      <c r="D43" s="26">
        <v>2</v>
      </c>
      <c r="E43" s="2">
        <v>42</v>
      </c>
      <c r="F43" s="2">
        <v>2</v>
      </c>
      <c r="G43" s="5">
        <v>3</v>
      </c>
      <c r="H43" s="5">
        <v>9</v>
      </c>
      <c r="I43" s="5">
        <v>7</v>
      </c>
      <c r="J43" s="5">
        <v>2</v>
      </c>
      <c r="K43" s="5">
        <v>6</v>
      </c>
      <c r="L43" s="5">
        <v>6</v>
      </c>
      <c r="M43" s="5">
        <v>9</v>
      </c>
      <c r="N43" s="5">
        <v>8</v>
      </c>
      <c r="O43" s="5"/>
      <c r="P43" s="5">
        <v>4</v>
      </c>
      <c r="Q43" s="5"/>
      <c r="R43" s="5"/>
      <c r="S43" s="5"/>
      <c r="T43" s="5"/>
      <c r="U43" s="5"/>
      <c r="V43" s="5"/>
      <c r="W43" s="5">
        <v>6</v>
      </c>
    </row>
    <row r="44" spans="1:23" ht="15.75">
      <c r="A44" s="4">
        <v>40</v>
      </c>
      <c r="B44" s="1" t="s">
        <v>40</v>
      </c>
      <c r="C44" s="26">
        <v>14</v>
      </c>
      <c r="D44" s="26">
        <v>2</v>
      </c>
      <c r="E44" s="2">
        <v>47</v>
      </c>
      <c r="F44" s="2">
        <v>2</v>
      </c>
      <c r="G44" s="5">
        <v>4</v>
      </c>
      <c r="H44" s="5">
        <v>7</v>
      </c>
      <c r="I44" s="5">
        <v>6</v>
      </c>
      <c r="J44" s="5">
        <v>7</v>
      </c>
      <c r="K44" s="5">
        <v>5</v>
      </c>
      <c r="L44" s="5">
        <v>6</v>
      </c>
      <c r="M44" s="5">
        <v>9</v>
      </c>
      <c r="N44" s="5">
        <v>8</v>
      </c>
      <c r="O44" s="5"/>
      <c r="P44" s="5"/>
      <c r="Q44" s="5"/>
      <c r="R44" s="5"/>
      <c r="S44" s="5">
        <v>6</v>
      </c>
      <c r="T44" s="5"/>
      <c r="U44" s="5"/>
      <c r="V44" s="5"/>
      <c r="W44" s="5">
        <v>6</v>
      </c>
    </row>
    <row r="45" spans="1:23" ht="15.75">
      <c r="A45" s="4">
        <v>41</v>
      </c>
      <c r="B45" s="1" t="s">
        <v>41</v>
      </c>
      <c r="C45" s="26">
        <v>13</v>
      </c>
      <c r="D45" s="26">
        <v>2</v>
      </c>
      <c r="E45" s="2">
        <v>37</v>
      </c>
      <c r="F45" s="2">
        <v>2</v>
      </c>
      <c r="G45" s="5">
        <v>3</v>
      </c>
      <c r="H45" s="5">
        <v>8</v>
      </c>
      <c r="I45" s="5">
        <v>5</v>
      </c>
      <c r="J45" s="5">
        <v>5</v>
      </c>
      <c r="K45" s="5">
        <v>5</v>
      </c>
      <c r="L45" s="5">
        <v>5</v>
      </c>
      <c r="M45" s="5">
        <v>8</v>
      </c>
      <c r="N45" s="5">
        <v>7</v>
      </c>
      <c r="O45" s="5">
        <v>3</v>
      </c>
      <c r="P45" s="5"/>
      <c r="Q45" s="5"/>
      <c r="R45" s="5"/>
      <c r="S45" s="5"/>
      <c r="T45" s="5"/>
      <c r="U45" s="5">
        <v>4</v>
      </c>
      <c r="V45" s="5"/>
      <c r="W45" s="5"/>
    </row>
    <row r="46" spans="1:23" ht="15.75">
      <c r="A46" s="4">
        <v>42</v>
      </c>
      <c r="B46" s="1" t="s">
        <v>42</v>
      </c>
      <c r="C46" s="26">
        <v>12</v>
      </c>
      <c r="D46" s="26">
        <v>1</v>
      </c>
      <c r="E46" s="2">
        <v>39</v>
      </c>
      <c r="F46" s="2">
        <v>2</v>
      </c>
      <c r="G46" s="5">
        <v>4</v>
      </c>
      <c r="H46" s="5">
        <v>5</v>
      </c>
      <c r="I46" s="5">
        <v>4</v>
      </c>
      <c r="J46" s="5">
        <v>4</v>
      </c>
      <c r="K46" s="5">
        <v>5</v>
      </c>
      <c r="L46" s="5">
        <v>5</v>
      </c>
      <c r="M46" s="5">
        <v>9</v>
      </c>
      <c r="N46" s="5">
        <v>7</v>
      </c>
      <c r="O46" s="5"/>
      <c r="P46" s="5">
        <v>6</v>
      </c>
      <c r="Q46" s="5"/>
      <c r="R46" s="5"/>
      <c r="S46" s="5"/>
      <c r="T46" s="5"/>
      <c r="U46" s="5"/>
      <c r="V46" s="5"/>
      <c r="W46" s="5">
        <v>6</v>
      </c>
    </row>
    <row r="47" spans="1:23" ht="15.75">
      <c r="A47" s="4">
        <v>43</v>
      </c>
      <c r="B47" s="1" t="s">
        <v>43</v>
      </c>
      <c r="C47" s="26">
        <v>9</v>
      </c>
      <c r="D47" s="26">
        <v>1</v>
      </c>
      <c r="E47" s="2">
        <v>39</v>
      </c>
      <c r="F47" s="2">
        <v>2</v>
      </c>
      <c r="G47" s="5">
        <v>4</v>
      </c>
      <c r="H47" s="5">
        <v>7</v>
      </c>
      <c r="I47" s="5">
        <v>6</v>
      </c>
      <c r="J47" s="5">
        <v>3</v>
      </c>
      <c r="K47" s="5">
        <v>4</v>
      </c>
      <c r="L47" s="5">
        <v>5</v>
      </c>
      <c r="M47" s="5">
        <v>8</v>
      </c>
      <c r="N47" s="5">
        <v>6</v>
      </c>
      <c r="O47" s="5"/>
      <c r="P47" s="5"/>
      <c r="Q47" s="5"/>
      <c r="R47" s="5">
        <v>5</v>
      </c>
      <c r="S47" s="5"/>
      <c r="T47" s="5"/>
      <c r="U47" s="5"/>
      <c r="V47" s="5"/>
      <c r="W47" s="5">
        <v>6</v>
      </c>
    </row>
    <row r="48" spans="1:23" ht="15.75">
      <c r="A48" s="4">
        <v>44</v>
      </c>
      <c r="B48" s="1" t="s">
        <v>44</v>
      </c>
      <c r="C48" s="26">
        <v>19</v>
      </c>
      <c r="D48" s="26">
        <v>2</v>
      </c>
      <c r="E48" s="2">
        <v>46</v>
      </c>
      <c r="F48" s="2">
        <v>3</v>
      </c>
      <c r="G48" s="5">
        <v>5</v>
      </c>
      <c r="H48" s="5">
        <v>7</v>
      </c>
      <c r="I48" s="5">
        <v>8</v>
      </c>
      <c r="J48" s="5">
        <v>4</v>
      </c>
      <c r="K48" s="5">
        <v>5</v>
      </c>
      <c r="L48" s="5">
        <v>7</v>
      </c>
      <c r="M48" s="5">
        <v>9</v>
      </c>
      <c r="N48" s="5">
        <v>7</v>
      </c>
      <c r="O48" s="5"/>
      <c r="P48" s="5"/>
      <c r="Q48" s="5"/>
      <c r="R48" s="5">
        <v>5</v>
      </c>
      <c r="S48" s="5"/>
      <c r="T48" s="5">
        <v>6</v>
      </c>
      <c r="U48" s="5"/>
      <c r="V48" s="5"/>
      <c r="W48" s="5"/>
    </row>
    <row r="49" spans="1:23" ht="15.75">
      <c r="A49" s="4">
        <v>45</v>
      </c>
      <c r="B49" s="1" t="s">
        <v>45</v>
      </c>
      <c r="C49" s="26">
        <v>16</v>
      </c>
      <c r="D49" s="26">
        <v>2</v>
      </c>
      <c r="E49" s="2">
        <v>43</v>
      </c>
      <c r="F49" s="2">
        <v>2</v>
      </c>
      <c r="G49" s="5">
        <v>2</v>
      </c>
      <c r="H49" s="5">
        <v>9</v>
      </c>
      <c r="I49" s="5">
        <v>4</v>
      </c>
      <c r="J49" s="5">
        <v>4</v>
      </c>
      <c r="K49" s="5">
        <v>7</v>
      </c>
      <c r="L49" s="5">
        <v>6</v>
      </c>
      <c r="M49" s="5">
        <v>8</v>
      </c>
      <c r="N49" s="5">
        <v>8</v>
      </c>
      <c r="O49" s="5"/>
      <c r="P49" s="5"/>
      <c r="Q49" s="5"/>
      <c r="R49" s="5"/>
      <c r="S49" s="5">
        <v>6</v>
      </c>
      <c r="T49" s="5"/>
      <c r="U49" s="5"/>
      <c r="V49" s="5"/>
      <c r="W49" s="5">
        <v>6</v>
      </c>
    </row>
    <row r="50" spans="1:23" ht="15.75">
      <c r="A50" s="4">
        <v>46</v>
      </c>
      <c r="B50" s="1" t="s">
        <v>46</v>
      </c>
      <c r="C50" s="26">
        <v>11</v>
      </c>
      <c r="D50" s="26">
        <v>1</v>
      </c>
      <c r="E50" s="2">
        <v>31</v>
      </c>
      <c r="F50" s="2">
        <v>1</v>
      </c>
      <c r="G50" s="5">
        <v>3</v>
      </c>
      <c r="H50" s="5">
        <v>5</v>
      </c>
      <c r="I50" s="5">
        <v>5</v>
      </c>
      <c r="J50" s="5">
        <v>3</v>
      </c>
      <c r="K50" s="5">
        <v>7</v>
      </c>
      <c r="L50" s="5">
        <v>4</v>
      </c>
      <c r="M50" s="5">
        <v>7</v>
      </c>
      <c r="N50" s="5">
        <v>6</v>
      </c>
      <c r="O50" s="5"/>
      <c r="P50" s="5"/>
      <c r="Q50" s="5"/>
      <c r="R50" s="5"/>
      <c r="S50" s="5">
        <v>3</v>
      </c>
      <c r="T50" s="5"/>
      <c r="U50" s="5">
        <v>2</v>
      </c>
      <c r="V50" s="5"/>
      <c r="W50" s="5"/>
    </row>
    <row r="51" spans="1:23" ht="15.75">
      <c r="A51" s="4">
        <v>47</v>
      </c>
      <c r="B51" s="1" t="s">
        <v>47</v>
      </c>
      <c r="C51" s="26">
        <v>11</v>
      </c>
      <c r="D51" s="26">
        <v>1</v>
      </c>
      <c r="E51" s="2">
        <v>39</v>
      </c>
      <c r="F51" s="2">
        <v>2</v>
      </c>
      <c r="G51" s="5">
        <v>1</v>
      </c>
      <c r="H51" s="5">
        <v>6</v>
      </c>
      <c r="I51" s="5">
        <v>8</v>
      </c>
      <c r="J51" s="5">
        <v>5</v>
      </c>
      <c r="K51" s="5">
        <v>6</v>
      </c>
      <c r="L51" s="5">
        <v>6</v>
      </c>
      <c r="M51" s="5">
        <v>8</v>
      </c>
      <c r="N51" s="5">
        <v>7</v>
      </c>
      <c r="O51" s="5"/>
      <c r="P51" s="5">
        <v>4</v>
      </c>
      <c r="Q51" s="5"/>
      <c r="R51" s="5"/>
      <c r="S51" s="5"/>
      <c r="T51" s="5"/>
      <c r="U51" s="5">
        <v>4</v>
      </c>
      <c r="V51" s="5"/>
      <c r="W51" s="5"/>
    </row>
    <row r="52" spans="1:23" ht="15.75">
      <c r="A52" s="4">
        <v>48</v>
      </c>
      <c r="B52" s="1" t="s">
        <v>48</v>
      </c>
      <c r="C52" s="26">
        <v>10</v>
      </c>
      <c r="D52" s="26">
        <v>1</v>
      </c>
      <c r="E52" s="2">
        <v>43</v>
      </c>
      <c r="F52" s="2">
        <v>2</v>
      </c>
      <c r="G52" s="5">
        <v>4</v>
      </c>
      <c r="H52" s="5">
        <v>8</v>
      </c>
      <c r="I52" s="5">
        <v>6</v>
      </c>
      <c r="J52" s="5">
        <v>5</v>
      </c>
      <c r="K52" s="5">
        <v>6</v>
      </c>
      <c r="L52" s="5">
        <v>5</v>
      </c>
      <c r="M52" s="5">
        <v>9</v>
      </c>
      <c r="N52" s="5">
        <v>8</v>
      </c>
      <c r="O52" s="5"/>
      <c r="P52" s="5"/>
      <c r="Q52" s="5"/>
      <c r="R52" s="5"/>
      <c r="S52" s="5">
        <v>6</v>
      </c>
      <c r="T52" s="5"/>
      <c r="U52" s="5">
        <v>3</v>
      </c>
      <c r="V52" s="5"/>
      <c r="W52" s="5"/>
    </row>
    <row r="53" spans="1:23" ht="15.75">
      <c r="A53" s="4">
        <v>49</v>
      </c>
      <c r="B53" s="1" t="s">
        <v>49</v>
      </c>
      <c r="C53" s="26">
        <v>11</v>
      </c>
      <c r="D53" s="26">
        <v>1</v>
      </c>
      <c r="E53" s="2">
        <v>27</v>
      </c>
      <c r="F53" s="2">
        <v>1</v>
      </c>
      <c r="G53" s="5">
        <v>3</v>
      </c>
      <c r="H53" s="5">
        <v>4</v>
      </c>
      <c r="I53" s="5">
        <v>9</v>
      </c>
      <c r="J53" s="5">
        <v>1</v>
      </c>
      <c r="K53" s="5">
        <v>5</v>
      </c>
      <c r="L53" s="5">
        <v>4</v>
      </c>
      <c r="M53" s="5">
        <v>6</v>
      </c>
      <c r="N53" s="5">
        <v>5</v>
      </c>
      <c r="O53" s="5">
        <v>2</v>
      </c>
      <c r="P53" s="5"/>
      <c r="Q53" s="5"/>
      <c r="R53" s="5"/>
      <c r="S53" s="5"/>
      <c r="T53" s="5"/>
      <c r="U53" s="5">
        <v>3</v>
      </c>
      <c r="V53" s="5"/>
      <c r="W53" s="5"/>
    </row>
    <row r="54" spans="1:23" ht="15.75">
      <c r="A54" s="4">
        <v>50</v>
      </c>
      <c r="B54" s="1" t="s">
        <v>50</v>
      </c>
      <c r="C54" s="26">
        <v>12</v>
      </c>
      <c r="D54" s="26">
        <v>1</v>
      </c>
      <c r="E54" s="2">
        <v>26</v>
      </c>
      <c r="F54" s="2">
        <v>1</v>
      </c>
      <c r="G54" s="5">
        <v>2</v>
      </c>
      <c r="H54" s="5">
        <v>3</v>
      </c>
      <c r="I54" s="5">
        <v>4</v>
      </c>
      <c r="J54" s="5">
        <v>1</v>
      </c>
      <c r="K54" s="5">
        <v>5</v>
      </c>
      <c r="L54" s="5">
        <v>4</v>
      </c>
      <c r="M54" s="5">
        <v>6</v>
      </c>
      <c r="N54" s="5">
        <v>5</v>
      </c>
      <c r="O54" s="5"/>
      <c r="P54" s="5">
        <v>5</v>
      </c>
      <c r="Q54" s="5"/>
      <c r="R54" s="5"/>
      <c r="S54" s="5"/>
      <c r="T54" s="5"/>
      <c r="U54" s="5"/>
      <c r="V54" s="5">
        <v>2</v>
      </c>
      <c r="W54" s="5"/>
    </row>
    <row r="55" spans="1:23" ht="15.75">
      <c r="A55" s="4">
        <v>51</v>
      </c>
      <c r="B55" s="1" t="s">
        <v>194</v>
      </c>
      <c r="C55" s="26">
        <v>10</v>
      </c>
      <c r="D55" s="26">
        <v>1</v>
      </c>
      <c r="E55" s="2">
        <v>31</v>
      </c>
      <c r="F55" s="2">
        <v>1</v>
      </c>
      <c r="G55" s="5">
        <v>4</v>
      </c>
      <c r="H55" s="5">
        <v>6</v>
      </c>
      <c r="I55" s="5">
        <v>5</v>
      </c>
      <c r="J55" s="5">
        <v>2</v>
      </c>
      <c r="K55" s="5">
        <v>4</v>
      </c>
      <c r="L55" s="5">
        <v>4</v>
      </c>
      <c r="M55" s="5">
        <v>7</v>
      </c>
      <c r="N55" s="5">
        <v>5</v>
      </c>
      <c r="O55" s="5"/>
      <c r="P55" s="5"/>
      <c r="Q55" s="5"/>
      <c r="R55" s="5">
        <v>4</v>
      </c>
      <c r="S55" s="5"/>
      <c r="T55" s="5"/>
      <c r="U55" s="5"/>
      <c r="V55" s="5">
        <v>3</v>
      </c>
      <c r="W55" s="5"/>
    </row>
    <row r="56" spans="1:23" ht="15.75">
      <c r="A56" s="4">
        <v>52</v>
      </c>
      <c r="B56" s="1" t="s">
        <v>51</v>
      </c>
      <c r="C56" s="26">
        <v>15</v>
      </c>
      <c r="D56" s="26">
        <v>2</v>
      </c>
      <c r="E56" s="2">
        <v>33</v>
      </c>
      <c r="F56" s="2">
        <v>2</v>
      </c>
      <c r="G56" s="5">
        <v>3</v>
      </c>
      <c r="H56" s="5">
        <v>6</v>
      </c>
      <c r="I56" s="5">
        <v>5</v>
      </c>
      <c r="J56" s="5">
        <v>4</v>
      </c>
      <c r="K56" s="5">
        <v>6</v>
      </c>
      <c r="L56" s="5">
        <v>4</v>
      </c>
      <c r="M56" s="5">
        <v>5</v>
      </c>
      <c r="N56" s="5">
        <v>4</v>
      </c>
      <c r="O56" s="5"/>
      <c r="P56" s="5"/>
      <c r="Q56" s="5"/>
      <c r="R56" s="5">
        <v>4</v>
      </c>
      <c r="S56" s="5"/>
      <c r="T56" s="5"/>
      <c r="U56" s="5"/>
      <c r="V56" s="5">
        <v>4</v>
      </c>
      <c r="W56" s="5"/>
    </row>
    <row r="57" spans="1:23" ht="15.75">
      <c r="A57" s="4">
        <v>53</v>
      </c>
      <c r="B57" s="1" t="s">
        <v>52</v>
      </c>
      <c r="C57" s="26">
        <v>15</v>
      </c>
      <c r="D57" s="26">
        <v>2</v>
      </c>
      <c r="E57" s="2">
        <v>35</v>
      </c>
      <c r="F57" s="2">
        <v>2</v>
      </c>
      <c r="G57" s="5">
        <v>4</v>
      </c>
      <c r="H57" s="5">
        <v>8</v>
      </c>
      <c r="I57" s="5">
        <v>4</v>
      </c>
      <c r="J57" s="5">
        <v>1</v>
      </c>
      <c r="K57" s="5">
        <v>6</v>
      </c>
      <c r="L57" s="5">
        <v>5</v>
      </c>
      <c r="M57" s="5">
        <v>8</v>
      </c>
      <c r="N57" s="5">
        <v>8</v>
      </c>
      <c r="O57" s="5"/>
      <c r="P57" s="5"/>
      <c r="Q57" s="5"/>
      <c r="R57" s="5"/>
      <c r="S57" s="5">
        <v>4</v>
      </c>
      <c r="T57" s="5"/>
      <c r="U57" s="5"/>
      <c r="V57" s="5">
        <v>3</v>
      </c>
      <c r="W57" s="5"/>
    </row>
    <row r="58" spans="1:23" ht="15.75">
      <c r="A58" s="4">
        <v>54</v>
      </c>
      <c r="B58" s="1" t="s">
        <v>53</v>
      </c>
      <c r="C58" s="26">
        <v>13</v>
      </c>
      <c r="D58" s="26">
        <v>2</v>
      </c>
      <c r="E58" s="2">
        <v>39</v>
      </c>
      <c r="F58" s="2">
        <v>2</v>
      </c>
      <c r="G58" s="5">
        <v>4</v>
      </c>
      <c r="H58" s="5">
        <v>7</v>
      </c>
      <c r="I58" s="5">
        <v>6</v>
      </c>
      <c r="J58" s="5">
        <v>5</v>
      </c>
      <c r="K58" s="5">
        <v>6</v>
      </c>
      <c r="L58" s="5">
        <v>5</v>
      </c>
      <c r="M58" s="5">
        <v>8</v>
      </c>
      <c r="N58" s="5">
        <v>6</v>
      </c>
      <c r="O58" s="5"/>
      <c r="P58" s="5"/>
      <c r="Q58" s="5"/>
      <c r="R58" s="5">
        <v>4</v>
      </c>
      <c r="S58" s="5"/>
      <c r="T58" s="5"/>
      <c r="U58" s="5">
        <v>3</v>
      </c>
      <c r="V58" s="5"/>
      <c r="W58" s="5"/>
    </row>
    <row r="59" spans="1:23" ht="15.75">
      <c r="A59" s="4">
        <v>55</v>
      </c>
      <c r="B59" s="1" t="s">
        <v>54</v>
      </c>
      <c r="C59" s="26">
        <v>5</v>
      </c>
      <c r="D59" s="26">
        <v>1</v>
      </c>
      <c r="E59" s="2">
        <v>13</v>
      </c>
      <c r="F59" s="2">
        <v>1</v>
      </c>
      <c r="G59" s="5">
        <v>1</v>
      </c>
      <c r="H59" s="5">
        <v>2</v>
      </c>
      <c r="I59" s="5">
        <v>7</v>
      </c>
      <c r="J59" s="5">
        <v>1</v>
      </c>
      <c r="K59" s="5">
        <v>3</v>
      </c>
      <c r="L59" s="5">
        <v>1</v>
      </c>
      <c r="M59" s="5">
        <v>4</v>
      </c>
      <c r="N59" s="5">
        <v>2</v>
      </c>
      <c r="O59" s="5"/>
      <c r="P59" s="5"/>
      <c r="Q59" s="5"/>
      <c r="R59" s="5"/>
      <c r="S59" s="5">
        <v>1</v>
      </c>
      <c r="T59" s="5"/>
      <c r="U59" s="5">
        <v>2</v>
      </c>
      <c r="V59" s="5"/>
      <c r="W59" s="5"/>
    </row>
    <row r="60" spans="1:23" ht="15.75">
      <c r="A60" s="4">
        <v>56</v>
      </c>
      <c r="B60" s="1" t="s">
        <v>55</v>
      </c>
      <c r="C60" s="26">
        <v>12</v>
      </c>
      <c r="D60" s="26">
        <v>1</v>
      </c>
      <c r="E60" s="2">
        <v>29</v>
      </c>
      <c r="F60" s="2">
        <v>1</v>
      </c>
      <c r="G60" s="5">
        <v>3</v>
      </c>
      <c r="H60" s="5">
        <v>3</v>
      </c>
      <c r="I60" s="5">
        <v>5</v>
      </c>
      <c r="J60" s="5">
        <v>1</v>
      </c>
      <c r="K60" s="5">
        <v>5</v>
      </c>
      <c r="L60" s="5">
        <v>4</v>
      </c>
      <c r="M60" s="5">
        <v>6</v>
      </c>
      <c r="N60" s="5">
        <v>4</v>
      </c>
      <c r="O60" s="5"/>
      <c r="P60" s="5"/>
      <c r="Q60" s="5"/>
      <c r="R60" s="5"/>
      <c r="S60" s="5">
        <v>4</v>
      </c>
      <c r="T60" s="5">
        <v>6</v>
      </c>
      <c r="U60" s="5"/>
      <c r="V60" s="5"/>
      <c r="W60" s="5"/>
    </row>
    <row r="61" spans="1:23" ht="15.75">
      <c r="A61" s="4">
        <v>57</v>
      </c>
      <c r="B61" s="1" t="s">
        <v>56</v>
      </c>
      <c r="C61" s="26">
        <v>8</v>
      </c>
      <c r="D61" s="26">
        <v>1</v>
      </c>
      <c r="E61" s="2">
        <v>28</v>
      </c>
      <c r="F61" s="2">
        <v>1</v>
      </c>
      <c r="G61" s="5">
        <v>4</v>
      </c>
      <c r="H61" s="5">
        <v>2</v>
      </c>
      <c r="I61" s="5">
        <v>5</v>
      </c>
      <c r="J61" s="5">
        <v>2</v>
      </c>
      <c r="K61" s="5">
        <v>4</v>
      </c>
      <c r="L61" s="5">
        <v>3</v>
      </c>
      <c r="M61" s="5">
        <v>6</v>
      </c>
      <c r="N61" s="5">
        <v>4</v>
      </c>
      <c r="O61" s="5"/>
      <c r="P61" s="5"/>
      <c r="Q61" s="5"/>
      <c r="R61" s="5">
        <v>4</v>
      </c>
      <c r="S61" s="5"/>
      <c r="T61" s="5">
        <v>5</v>
      </c>
      <c r="U61" s="5"/>
      <c r="V61" s="5"/>
      <c r="W61" s="5"/>
    </row>
    <row r="62" spans="1:23" ht="15.75">
      <c r="A62" s="4">
        <v>58</v>
      </c>
      <c r="B62" s="1" t="s">
        <v>57</v>
      </c>
      <c r="C62" s="26">
        <v>12</v>
      </c>
      <c r="D62" s="26">
        <v>1</v>
      </c>
      <c r="E62" s="2">
        <v>35</v>
      </c>
      <c r="F62" s="2">
        <v>2</v>
      </c>
      <c r="G62" s="5">
        <v>4</v>
      </c>
      <c r="H62" s="5">
        <v>8</v>
      </c>
      <c r="I62" s="5">
        <v>5</v>
      </c>
      <c r="J62" s="5">
        <v>2</v>
      </c>
      <c r="K62" s="5">
        <v>5</v>
      </c>
      <c r="L62" s="5">
        <v>4</v>
      </c>
      <c r="M62" s="5">
        <v>8</v>
      </c>
      <c r="N62" s="5">
        <v>6</v>
      </c>
      <c r="O62" s="5"/>
      <c r="P62" s="5"/>
      <c r="Q62" s="5"/>
      <c r="R62" s="5"/>
      <c r="S62" s="5">
        <v>4</v>
      </c>
      <c r="T62" s="5"/>
      <c r="U62" s="5"/>
      <c r="V62" s="5"/>
      <c r="W62" s="5">
        <v>5</v>
      </c>
    </row>
    <row r="63" spans="1:23" ht="15.75">
      <c r="A63" s="4">
        <v>59</v>
      </c>
      <c r="B63" s="1" t="s">
        <v>193</v>
      </c>
      <c r="C63" s="26">
        <v>7</v>
      </c>
      <c r="D63" s="26">
        <v>1</v>
      </c>
      <c r="E63" s="2">
        <v>29</v>
      </c>
      <c r="F63" s="2">
        <v>1</v>
      </c>
      <c r="G63" s="5">
        <v>2</v>
      </c>
      <c r="H63" s="5">
        <v>4</v>
      </c>
      <c r="I63" s="5">
        <v>5</v>
      </c>
      <c r="J63" s="5">
        <v>1</v>
      </c>
      <c r="K63" s="5">
        <v>5</v>
      </c>
      <c r="L63" s="5">
        <v>4</v>
      </c>
      <c r="M63" s="5">
        <v>7</v>
      </c>
      <c r="N63" s="5">
        <v>6</v>
      </c>
      <c r="O63" s="5"/>
      <c r="P63" s="5">
        <v>2</v>
      </c>
      <c r="Q63" s="5"/>
      <c r="R63" s="5"/>
      <c r="S63" s="5"/>
      <c r="T63" s="5"/>
      <c r="U63" s="5"/>
      <c r="V63" s="5"/>
      <c r="W63" s="5"/>
    </row>
    <row r="64" spans="1:23" ht="15.75">
      <c r="A64" s="4">
        <v>60</v>
      </c>
      <c r="B64" s="1" t="s">
        <v>58</v>
      </c>
      <c r="C64" s="26">
        <v>13</v>
      </c>
      <c r="D64" s="26">
        <v>2</v>
      </c>
      <c r="E64" s="2">
        <v>37</v>
      </c>
      <c r="F64" s="2">
        <v>2</v>
      </c>
      <c r="G64" s="5">
        <v>3</v>
      </c>
      <c r="H64" s="5">
        <v>4</v>
      </c>
      <c r="I64" s="5">
        <v>6</v>
      </c>
      <c r="J64" s="5">
        <v>6</v>
      </c>
      <c r="K64" s="5">
        <v>5</v>
      </c>
      <c r="L64" s="5">
        <v>5</v>
      </c>
      <c r="M64" s="5">
        <v>7</v>
      </c>
      <c r="N64" s="5">
        <v>7</v>
      </c>
      <c r="O64" s="5"/>
      <c r="P64" s="5"/>
      <c r="Q64" s="5"/>
      <c r="R64" s="5">
        <v>5</v>
      </c>
      <c r="S64" s="5"/>
      <c r="T64" s="5"/>
      <c r="U64" s="5">
        <v>3</v>
      </c>
      <c r="V64" s="5"/>
      <c r="W64" s="5"/>
    </row>
    <row r="65" spans="1:23" ht="15.75">
      <c r="A65" s="4">
        <v>61</v>
      </c>
      <c r="B65" s="1" t="s">
        <v>201</v>
      </c>
      <c r="C65" s="26">
        <v>16</v>
      </c>
      <c r="D65" s="26">
        <v>2</v>
      </c>
      <c r="E65" s="2">
        <v>44</v>
      </c>
      <c r="F65" s="2">
        <v>2</v>
      </c>
      <c r="G65" s="5">
        <v>4</v>
      </c>
      <c r="H65" s="5">
        <v>8</v>
      </c>
      <c r="I65" s="5">
        <v>5</v>
      </c>
      <c r="J65" s="5">
        <v>4</v>
      </c>
      <c r="K65" s="5">
        <v>8</v>
      </c>
      <c r="L65" s="5">
        <v>6</v>
      </c>
      <c r="M65" s="5">
        <v>9</v>
      </c>
      <c r="N65" s="5">
        <v>9</v>
      </c>
      <c r="O65" s="5"/>
      <c r="P65" s="5"/>
      <c r="Q65" s="5"/>
      <c r="R65" s="5"/>
      <c r="S65" s="5">
        <v>5</v>
      </c>
      <c r="T65" s="5"/>
      <c r="U65" s="5"/>
      <c r="V65" s="5"/>
      <c r="W65" s="5">
        <v>4</v>
      </c>
    </row>
    <row r="66" spans="1:23" ht="15.75">
      <c r="A66" s="4">
        <v>62</v>
      </c>
      <c r="B66" s="1" t="s">
        <v>59</v>
      </c>
      <c r="C66" s="26">
        <v>24</v>
      </c>
      <c r="D66" s="26">
        <v>2</v>
      </c>
      <c r="E66" s="2">
        <v>40</v>
      </c>
      <c r="F66" s="2">
        <v>2</v>
      </c>
      <c r="G66" s="5">
        <v>8</v>
      </c>
      <c r="H66" s="5">
        <v>4</v>
      </c>
      <c r="I66" s="5">
        <v>8</v>
      </c>
      <c r="J66" s="5">
        <v>3</v>
      </c>
      <c r="K66" s="5">
        <v>6</v>
      </c>
      <c r="L66" s="5">
        <v>5</v>
      </c>
      <c r="M66" s="5">
        <v>6</v>
      </c>
      <c r="N66" s="5">
        <v>4</v>
      </c>
      <c r="O66" s="5"/>
      <c r="P66" s="5"/>
      <c r="Q66" s="5"/>
      <c r="R66" s="5"/>
      <c r="S66" s="5">
        <v>6</v>
      </c>
      <c r="T66" s="5"/>
      <c r="U66" s="5"/>
      <c r="V66" s="5"/>
      <c r="W66" s="5">
        <v>6</v>
      </c>
    </row>
    <row r="67" spans="1:23" s="25" customFormat="1" ht="15" customHeight="1">
      <c r="A67" s="136" t="s">
        <v>0</v>
      </c>
      <c r="B67" s="137" t="s">
        <v>1</v>
      </c>
      <c r="C67" s="138" t="s">
        <v>196</v>
      </c>
      <c r="D67" s="138"/>
      <c r="E67" s="139" t="s">
        <v>199</v>
      </c>
      <c r="F67" s="140"/>
      <c r="G67" s="134" t="s">
        <v>174</v>
      </c>
      <c r="H67" s="134" t="s">
        <v>175</v>
      </c>
      <c r="I67" s="134" t="s">
        <v>179</v>
      </c>
      <c r="J67" s="141" t="s">
        <v>177</v>
      </c>
      <c r="K67" s="134" t="s">
        <v>178</v>
      </c>
      <c r="L67" s="134" t="s">
        <v>176</v>
      </c>
      <c r="M67" s="134" t="s">
        <v>180</v>
      </c>
      <c r="N67" s="134" t="s">
        <v>181</v>
      </c>
      <c r="O67" s="134" t="s">
        <v>182</v>
      </c>
      <c r="P67" s="134" t="s">
        <v>183</v>
      </c>
      <c r="Q67" s="134" t="s">
        <v>184</v>
      </c>
      <c r="R67" s="134" t="s">
        <v>185</v>
      </c>
      <c r="S67" s="134" t="s">
        <v>186</v>
      </c>
      <c r="T67" s="134" t="s">
        <v>187</v>
      </c>
      <c r="U67" s="134" t="s">
        <v>188</v>
      </c>
      <c r="V67" s="134" t="s">
        <v>189</v>
      </c>
      <c r="W67" s="134" t="s">
        <v>190</v>
      </c>
    </row>
    <row r="68" spans="1:23" s="25" customFormat="1">
      <c r="A68" s="136"/>
      <c r="B68" s="137"/>
      <c r="C68" s="2" t="s">
        <v>197</v>
      </c>
      <c r="D68" s="2" t="s">
        <v>198</v>
      </c>
      <c r="E68" s="2" t="s">
        <v>200</v>
      </c>
      <c r="F68" s="2" t="s">
        <v>198</v>
      </c>
      <c r="G68" s="135"/>
      <c r="H68" s="135"/>
      <c r="I68" s="135"/>
      <c r="J68" s="141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</row>
    <row r="69" spans="1:23" ht="15.75">
      <c r="A69" s="4">
        <v>63</v>
      </c>
      <c r="B69" s="1" t="s">
        <v>60</v>
      </c>
      <c r="C69" s="26">
        <v>9</v>
      </c>
      <c r="D69" s="26">
        <v>1</v>
      </c>
      <c r="E69" s="2">
        <v>34</v>
      </c>
      <c r="F69" s="2">
        <v>2</v>
      </c>
      <c r="G69" s="5">
        <v>3</v>
      </c>
      <c r="H69" s="5">
        <v>5</v>
      </c>
      <c r="I69" s="5">
        <v>3</v>
      </c>
      <c r="J69" s="5">
        <v>3</v>
      </c>
      <c r="K69" s="5">
        <v>5</v>
      </c>
      <c r="L69" s="5">
        <v>5</v>
      </c>
      <c r="M69" s="5">
        <v>8</v>
      </c>
      <c r="N69" s="5">
        <v>6</v>
      </c>
      <c r="O69" s="5"/>
      <c r="P69" s="5"/>
      <c r="Q69" s="5"/>
      <c r="R69" s="5"/>
      <c r="S69" s="5">
        <v>4</v>
      </c>
      <c r="T69" s="5">
        <v>7</v>
      </c>
      <c r="U69" s="5"/>
      <c r="V69" s="5"/>
      <c r="W69" s="5"/>
    </row>
    <row r="70" spans="1:23" ht="15.75">
      <c r="A70" s="4">
        <v>64</v>
      </c>
      <c r="B70" s="1" t="s">
        <v>61</v>
      </c>
      <c r="C70" s="26">
        <v>8</v>
      </c>
      <c r="D70" s="26">
        <v>1</v>
      </c>
      <c r="E70" s="2">
        <v>19</v>
      </c>
      <c r="F70" s="2">
        <v>1</v>
      </c>
      <c r="G70" s="5">
        <v>2</v>
      </c>
      <c r="H70" s="5">
        <v>1</v>
      </c>
      <c r="I70" s="5">
        <v>3</v>
      </c>
      <c r="J70" s="5">
        <v>1</v>
      </c>
      <c r="K70" s="5">
        <v>3</v>
      </c>
      <c r="L70" s="5">
        <v>3</v>
      </c>
      <c r="M70" s="5">
        <v>5</v>
      </c>
      <c r="N70" s="5">
        <v>4</v>
      </c>
      <c r="O70" s="5"/>
      <c r="P70" s="5"/>
      <c r="Q70" s="5"/>
      <c r="R70" s="5"/>
      <c r="S70" s="5">
        <v>2</v>
      </c>
      <c r="T70" s="5"/>
      <c r="U70" s="5"/>
      <c r="V70" s="5"/>
      <c r="W70" s="5">
        <v>4</v>
      </c>
    </row>
    <row r="71" spans="1:23" ht="15.75">
      <c r="A71" s="4">
        <v>65</v>
      </c>
      <c r="B71" s="1" t="s">
        <v>62</v>
      </c>
      <c r="C71" s="26">
        <v>17</v>
      </c>
      <c r="D71" s="26">
        <v>2</v>
      </c>
      <c r="E71" s="2">
        <v>31</v>
      </c>
      <c r="F71" s="2">
        <v>1</v>
      </c>
      <c r="G71" s="5">
        <v>3</v>
      </c>
      <c r="H71" s="5">
        <v>6</v>
      </c>
      <c r="I71" s="5">
        <v>7</v>
      </c>
      <c r="J71" s="5">
        <v>3</v>
      </c>
      <c r="K71" s="5">
        <v>4</v>
      </c>
      <c r="L71" s="5">
        <v>4</v>
      </c>
      <c r="M71" s="5">
        <v>5</v>
      </c>
      <c r="N71" s="5">
        <v>5</v>
      </c>
      <c r="O71" s="5"/>
      <c r="P71" s="5">
        <v>3</v>
      </c>
      <c r="Q71" s="5"/>
      <c r="R71" s="5"/>
      <c r="S71" s="5"/>
      <c r="T71" s="5"/>
      <c r="U71" s="5">
        <v>3</v>
      </c>
      <c r="V71" s="5"/>
      <c r="W71" s="5"/>
    </row>
    <row r="72" spans="1:23" ht="15.75">
      <c r="A72" s="4">
        <v>66</v>
      </c>
      <c r="B72" s="1" t="s">
        <v>63</v>
      </c>
      <c r="C72" s="26">
        <v>9</v>
      </c>
      <c r="D72" s="26">
        <v>1</v>
      </c>
      <c r="E72" s="2">
        <v>44</v>
      </c>
      <c r="F72" s="2">
        <v>2</v>
      </c>
      <c r="G72" s="5">
        <v>5</v>
      </c>
      <c r="H72" s="5">
        <v>8</v>
      </c>
      <c r="I72" s="5">
        <v>7</v>
      </c>
      <c r="J72" s="5">
        <v>2</v>
      </c>
      <c r="K72" s="5">
        <v>8</v>
      </c>
      <c r="L72" s="5">
        <v>6</v>
      </c>
      <c r="M72" s="5">
        <v>9</v>
      </c>
      <c r="N72" s="5">
        <v>8</v>
      </c>
      <c r="O72" s="5"/>
      <c r="P72" s="5"/>
      <c r="Q72" s="5"/>
      <c r="R72" s="5"/>
      <c r="S72" s="5">
        <v>4</v>
      </c>
      <c r="T72" s="5"/>
      <c r="U72" s="5"/>
      <c r="V72" s="5">
        <v>4</v>
      </c>
      <c r="W72" s="5"/>
    </row>
    <row r="73" spans="1:23" ht="15.75">
      <c r="A73" s="4">
        <v>67</v>
      </c>
      <c r="B73" s="1" t="s">
        <v>64</v>
      </c>
      <c r="C73" s="26">
        <v>9</v>
      </c>
      <c r="D73" s="26">
        <v>1</v>
      </c>
      <c r="E73" s="2">
        <v>29</v>
      </c>
      <c r="F73" s="2">
        <v>1</v>
      </c>
      <c r="G73" s="5">
        <v>3</v>
      </c>
      <c r="H73" s="5">
        <v>4</v>
      </c>
      <c r="I73" s="5">
        <v>4</v>
      </c>
      <c r="J73" s="5">
        <v>2</v>
      </c>
      <c r="K73" s="5">
        <v>5</v>
      </c>
      <c r="L73" s="5">
        <v>4</v>
      </c>
      <c r="M73" s="5">
        <v>6</v>
      </c>
      <c r="N73" s="5">
        <v>5</v>
      </c>
      <c r="O73" s="5"/>
      <c r="P73" s="5"/>
      <c r="Q73" s="5"/>
      <c r="R73" s="5"/>
      <c r="S73" s="5">
        <v>3</v>
      </c>
      <c r="T73" s="5">
        <v>4</v>
      </c>
      <c r="U73" s="5"/>
      <c r="V73" s="5"/>
      <c r="W73" s="5"/>
    </row>
    <row r="74" spans="1:23" ht="15.75">
      <c r="A74" s="4">
        <v>68</v>
      </c>
      <c r="B74" s="1" t="s">
        <v>65</v>
      </c>
      <c r="C74" s="26">
        <v>15</v>
      </c>
      <c r="D74" s="26">
        <v>2</v>
      </c>
      <c r="E74" s="2">
        <v>41</v>
      </c>
      <c r="F74" s="2">
        <v>2</v>
      </c>
      <c r="G74" s="5">
        <v>4</v>
      </c>
      <c r="H74" s="5">
        <v>7</v>
      </c>
      <c r="I74" s="5">
        <v>5</v>
      </c>
      <c r="J74" s="5">
        <v>4</v>
      </c>
      <c r="K74" s="5">
        <v>7</v>
      </c>
      <c r="L74" s="5">
        <v>6</v>
      </c>
      <c r="M74" s="5">
        <v>9</v>
      </c>
      <c r="N74" s="5">
        <v>8</v>
      </c>
      <c r="O74" s="5"/>
      <c r="P74" s="5">
        <v>4</v>
      </c>
      <c r="Q74" s="5"/>
      <c r="R74" s="5"/>
      <c r="S74" s="5"/>
      <c r="T74" s="5"/>
      <c r="U74" s="5">
        <v>4</v>
      </c>
      <c r="V74" s="5"/>
      <c r="W74" s="5"/>
    </row>
    <row r="75" spans="1:23" ht="15.75">
      <c r="A75" s="4">
        <v>69</v>
      </c>
      <c r="B75" s="1" t="s">
        <v>66</v>
      </c>
      <c r="C75" s="26">
        <v>9</v>
      </c>
      <c r="D75" s="26">
        <v>1</v>
      </c>
      <c r="E75" s="2">
        <v>30</v>
      </c>
      <c r="F75" s="2">
        <v>1</v>
      </c>
      <c r="G75" s="5">
        <v>3</v>
      </c>
      <c r="H75" s="5">
        <v>2</v>
      </c>
      <c r="I75" s="5">
        <v>4</v>
      </c>
      <c r="J75" s="5">
        <v>3</v>
      </c>
      <c r="K75" s="5">
        <v>5</v>
      </c>
      <c r="L75" s="5">
        <v>4</v>
      </c>
      <c r="M75" s="5">
        <v>5</v>
      </c>
      <c r="N75" s="5">
        <v>5</v>
      </c>
      <c r="O75" s="5"/>
      <c r="P75" s="5">
        <v>6</v>
      </c>
      <c r="Q75" s="5"/>
      <c r="R75" s="5"/>
      <c r="S75" s="5"/>
      <c r="T75" s="5"/>
      <c r="U75" s="5"/>
      <c r="V75" s="5"/>
      <c r="W75" s="5">
        <v>4</v>
      </c>
    </row>
    <row r="76" spans="1:23" ht="15.75">
      <c r="A76" s="4">
        <v>70</v>
      </c>
      <c r="B76" s="1" t="s">
        <v>67</v>
      </c>
      <c r="C76" s="26">
        <v>11</v>
      </c>
      <c r="D76" s="26">
        <v>1</v>
      </c>
      <c r="E76" s="2">
        <v>38</v>
      </c>
      <c r="F76" s="2">
        <v>2</v>
      </c>
      <c r="G76" s="5">
        <v>3</v>
      </c>
      <c r="H76" s="5">
        <v>6</v>
      </c>
      <c r="I76" s="5">
        <v>8</v>
      </c>
      <c r="J76" s="5">
        <v>5</v>
      </c>
      <c r="K76" s="5">
        <v>6</v>
      </c>
      <c r="L76" s="5">
        <v>5</v>
      </c>
      <c r="M76" s="5">
        <v>9</v>
      </c>
      <c r="N76" s="5">
        <v>7</v>
      </c>
      <c r="O76" s="5"/>
      <c r="P76" s="5"/>
      <c r="Q76" s="5">
        <v>3</v>
      </c>
      <c r="R76" s="5"/>
      <c r="S76" s="5"/>
      <c r="T76" s="5"/>
      <c r="U76" s="5">
        <v>3</v>
      </c>
      <c r="V76" s="5"/>
      <c r="W76" s="5"/>
    </row>
    <row r="77" spans="1:23" ht="15.75">
      <c r="A77" s="4">
        <v>71</v>
      </c>
      <c r="B77" s="1" t="s">
        <v>68</v>
      </c>
      <c r="C77" s="26">
        <v>12</v>
      </c>
      <c r="D77" s="26">
        <v>1</v>
      </c>
      <c r="E77" s="2">
        <v>30</v>
      </c>
      <c r="F77" s="2">
        <v>1</v>
      </c>
      <c r="G77" s="5">
        <v>4</v>
      </c>
      <c r="H77" s="5">
        <v>4</v>
      </c>
      <c r="I77" s="5">
        <v>5</v>
      </c>
      <c r="J77" s="5">
        <v>1</v>
      </c>
      <c r="K77" s="5">
        <v>4</v>
      </c>
      <c r="L77" s="5">
        <v>4</v>
      </c>
      <c r="M77" s="5">
        <v>7</v>
      </c>
      <c r="N77" s="5">
        <v>6</v>
      </c>
      <c r="O77" s="5"/>
      <c r="P77" s="5"/>
      <c r="Q77" s="5"/>
      <c r="R77" s="5"/>
      <c r="S77" s="5">
        <v>3</v>
      </c>
      <c r="T77" s="5"/>
      <c r="U77" s="5"/>
      <c r="V77" s="5"/>
      <c r="W77" s="5">
        <v>5</v>
      </c>
    </row>
    <row r="78" spans="1:23" ht="15.75">
      <c r="A78" s="4">
        <v>72</v>
      </c>
      <c r="B78" s="1" t="s">
        <v>69</v>
      </c>
      <c r="C78" s="26">
        <v>10</v>
      </c>
      <c r="D78" s="26">
        <v>1</v>
      </c>
      <c r="E78" s="2">
        <v>20</v>
      </c>
      <c r="F78" s="2">
        <v>1</v>
      </c>
      <c r="G78" s="5">
        <v>4</v>
      </c>
      <c r="H78" s="5">
        <v>3</v>
      </c>
      <c r="I78" s="5">
        <v>3</v>
      </c>
      <c r="J78" s="5">
        <v>1</v>
      </c>
      <c r="K78" s="5">
        <v>3</v>
      </c>
      <c r="L78" s="5">
        <v>3</v>
      </c>
      <c r="M78" s="5">
        <v>6</v>
      </c>
      <c r="N78" s="5">
        <v>3</v>
      </c>
      <c r="O78" s="5"/>
      <c r="P78" s="5"/>
      <c r="Q78" s="5"/>
      <c r="R78" s="5"/>
      <c r="S78" s="5">
        <v>2</v>
      </c>
      <c r="T78" s="5"/>
      <c r="U78" s="5"/>
      <c r="V78" s="5"/>
      <c r="W78" s="5">
        <v>2</v>
      </c>
    </row>
    <row r="79" spans="1:23" ht="15.75">
      <c r="A79" s="4">
        <v>73</v>
      </c>
      <c r="B79" s="1" t="s">
        <v>70</v>
      </c>
      <c r="C79" s="26">
        <v>23</v>
      </c>
      <c r="D79" s="26">
        <v>2</v>
      </c>
      <c r="E79" s="2">
        <v>47</v>
      </c>
      <c r="F79" s="2">
        <v>3</v>
      </c>
      <c r="G79" s="5">
        <v>4</v>
      </c>
      <c r="H79" s="5">
        <v>8</v>
      </c>
      <c r="I79" s="5">
        <v>4</v>
      </c>
      <c r="J79" s="5">
        <v>7</v>
      </c>
      <c r="K79" s="5">
        <v>8</v>
      </c>
      <c r="L79" s="5">
        <v>8</v>
      </c>
      <c r="M79" s="5">
        <v>9</v>
      </c>
      <c r="N79" s="5">
        <v>9</v>
      </c>
      <c r="O79" s="5">
        <v>4</v>
      </c>
      <c r="P79" s="5"/>
      <c r="Q79" s="5"/>
      <c r="R79" s="5"/>
      <c r="S79" s="5"/>
      <c r="T79" s="5"/>
      <c r="U79" s="5">
        <v>4</v>
      </c>
      <c r="V79" s="5"/>
      <c r="W79" s="5"/>
    </row>
    <row r="80" spans="1:23" ht="15.75">
      <c r="A80" s="4">
        <v>74</v>
      </c>
      <c r="B80" s="1" t="s">
        <v>71</v>
      </c>
      <c r="C80" s="26">
        <v>12</v>
      </c>
      <c r="D80" s="26">
        <v>1</v>
      </c>
      <c r="E80" s="2">
        <v>51</v>
      </c>
      <c r="F80" s="2">
        <v>3</v>
      </c>
      <c r="G80" s="5">
        <v>6</v>
      </c>
      <c r="H80" s="5">
        <v>8</v>
      </c>
      <c r="I80" s="5">
        <v>8</v>
      </c>
      <c r="J80" s="5">
        <v>7</v>
      </c>
      <c r="K80" s="5">
        <v>6</v>
      </c>
      <c r="L80" s="5">
        <v>6</v>
      </c>
      <c r="M80" s="5">
        <v>9</v>
      </c>
      <c r="N80" s="5">
        <v>8</v>
      </c>
      <c r="O80" s="5"/>
      <c r="P80" s="5"/>
      <c r="Q80" s="5"/>
      <c r="R80" s="5"/>
      <c r="S80" s="5">
        <v>6</v>
      </c>
      <c r="T80" s="5"/>
      <c r="U80" s="5"/>
      <c r="V80" s="5">
        <v>4</v>
      </c>
      <c r="W80" s="5"/>
    </row>
    <row r="81" spans="1:23" ht="15.75">
      <c r="A81" s="4">
        <v>75</v>
      </c>
      <c r="B81" s="1" t="s">
        <v>72</v>
      </c>
      <c r="C81" s="26">
        <v>12</v>
      </c>
      <c r="D81" s="26">
        <v>1</v>
      </c>
      <c r="E81" s="2">
        <v>45</v>
      </c>
      <c r="F81" s="2">
        <v>3</v>
      </c>
      <c r="G81" s="5">
        <v>4</v>
      </c>
      <c r="H81" s="5">
        <v>7</v>
      </c>
      <c r="I81" s="5">
        <v>8</v>
      </c>
      <c r="J81" s="5">
        <v>8</v>
      </c>
      <c r="K81" s="5">
        <v>6</v>
      </c>
      <c r="L81" s="5">
        <v>6</v>
      </c>
      <c r="M81" s="5">
        <v>9</v>
      </c>
      <c r="N81" s="5">
        <v>7</v>
      </c>
      <c r="O81" s="5"/>
      <c r="P81" s="5"/>
      <c r="Q81" s="5">
        <v>4</v>
      </c>
      <c r="R81" s="5"/>
      <c r="S81" s="5"/>
      <c r="T81" s="5"/>
      <c r="U81" s="5">
        <v>3</v>
      </c>
      <c r="V81" s="5"/>
      <c r="W81" s="5"/>
    </row>
    <row r="82" spans="1:23" ht="15.75">
      <c r="A82" s="4">
        <v>76</v>
      </c>
      <c r="B82" s="1" t="s">
        <v>192</v>
      </c>
      <c r="C82" s="26">
        <v>17</v>
      </c>
      <c r="D82" s="26">
        <v>2</v>
      </c>
      <c r="E82" s="2">
        <v>47</v>
      </c>
      <c r="F82" s="2">
        <v>3</v>
      </c>
      <c r="G82" s="5">
        <v>4</v>
      </c>
      <c r="H82" s="5">
        <v>9</v>
      </c>
      <c r="I82" s="5">
        <v>9</v>
      </c>
      <c r="J82" s="5">
        <v>5</v>
      </c>
      <c r="K82" s="5">
        <v>6</v>
      </c>
      <c r="L82" s="5">
        <v>6</v>
      </c>
      <c r="M82" s="5">
        <v>8</v>
      </c>
      <c r="N82" s="5">
        <v>8</v>
      </c>
      <c r="O82" s="5"/>
      <c r="P82" s="5"/>
      <c r="Q82" s="5"/>
      <c r="R82" s="5"/>
      <c r="S82" s="5">
        <v>6</v>
      </c>
      <c r="T82" s="5"/>
      <c r="U82" s="5">
        <v>4</v>
      </c>
      <c r="V82" s="5"/>
      <c r="W82" s="5"/>
    </row>
    <row r="83" spans="1:23" ht="15.75">
      <c r="A83" s="4">
        <v>77</v>
      </c>
      <c r="B83" s="1" t="s">
        <v>73</v>
      </c>
      <c r="C83" s="26">
        <v>24</v>
      </c>
      <c r="D83" s="26">
        <v>2</v>
      </c>
      <c r="E83" s="2">
        <v>47</v>
      </c>
      <c r="F83" s="2">
        <v>3</v>
      </c>
      <c r="G83" s="5">
        <v>5</v>
      </c>
      <c r="H83" s="5">
        <v>7</v>
      </c>
      <c r="I83" s="5">
        <v>6</v>
      </c>
      <c r="J83" s="5">
        <v>5</v>
      </c>
      <c r="K83" s="5">
        <v>7</v>
      </c>
      <c r="L83" s="5">
        <v>6</v>
      </c>
      <c r="M83" s="5">
        <v>9</v>
      </c>
      <c r="N83" s="5">
        <v>7</v>
      </c>
      <c r="O83" s="5"/>
      <c r="P83" s="5">
        <v>7</v>
      </c>
      <c r="Q83" s="5"/>
      <c r="R83" s="5"/>
      <c r="S83" s="5"/>
      <c r="T83" s="5"/>
      <c r="U83" s="5">
        <v>4</v>
      </c>
      <c r="V83" s="5"/>
      <c r="W83" s="5"/>
    </row>
    <row r="84" spans="1:23" ht="15.75">
      <c r="A84" s="4">
        <v>78</v>
      </c>
      <c r="B84" s="1" t="s">
        <v>74</v>
      </c>
      <c r="C84" s="26">
        <v>10</v>
      </c>
      <c r="D84" s="26">
        <v>1</v>
      </c>
      <c r="E84" s="2">
        <v>37</v>
      </c>
      <c r="F84" s="2">
        <v>2</v>
      </c>
      <c r="G84" s="5">
        <v>6</v>
      </c>
      <c r="H84" s="5">
        <v>8</v>
      </c>
      <c r="I84" s="5">
        <v>5</v>
      </c>
      <c r="J84" s="5">
        <v>1</v>
      </c>
      <c r="K84" s="5">
        <v>6</v>
      </c>
      <c r="L84" s="5">
        <v>5</v>
      </c>
      <c r="M84" s="5">
        <v>9</v>
      </c>
      <c r="N84" s="5">
        <v>7</v>
      </c>
      <c r="O84" s="5"/>
      <c r="P84" s="5"/>
      <c r="Q84" s="5"/>
      <c r="R84" s="5"/>
      <c r="S84" s="5">
        <v>3</v>
      </c>
      <c r="T84" s="5"/>
      <c r="U84" s="5">
        <v>4</v>
      </c>
      <c r="V84" s="5"/>
      <c r="W84" s="5"/>
    </row>
    <row r="85" spans="1:23" ht="15.75">
      <c r="A85" s="4">
        <v>79</v>
      </c>
      <c r="B85" s="1" t="s">
        <v>75</v>
      </c>
      <c r="C85" s="26">
        <v>19</v>
      </c>
      <c r="D85" s="26">
        <v>2</v>
      </c>
      <c r="E85" s="2">
        <v>44</v>
      </c>
      <c r="F85" s="2">
        <v>2</v>
      </c>
      <c r="G85" s="5">
        <v>6</v>
      </c>
      <c r="H85" s="5">
        <v>8</v>
      </c>
      <c r="I85" s="5">
        <v>7</v>
      </c>
      <c r="J85" s="5">
        <v>2</v>
      </c>
      <c r="K85" s="5">
        <v>5</v>
      </c>
      <c r="L85" s="5">
        <v>5</v>
      </c>
      <c r="M85" s="5">
        <v>8</v>
      </c>
      <c r="N85" s="5">
        <v>8</v>
      </c>
      <c r="O85" s="5"/>
      <c r="P85" s="5"/>
      <c r="Q85" s="5"/>
      <c r="R85" s="5"/>
      <c r="S85" s="5">
        <v>5</v>
      </c>
      <c r="T85" s="5"/>
      <c r="U85" s="5"/>
      <c r="V85" s="5"/>
      <c r="W85" s="5">
        <v>6</v>
      </c>
    </row>
    <row r="86" spans="1:23" ht="15.75">
      <c r="A86" s="4">
        <v>80</v>
      </c>
      <c r="B86" s="1" t="s">
        <v>76</v>
      </c>
      <c r="C86" s="26">
        <v>10</v>
      </c>
      <c r="D86" s="26">
        <v>1</v>
      </c>
      <c r="E86" s="2">
        <v>29</v>
      </c>
      <c r="F86" s="2">
        <v>1</v>
      </c>
      <c r="G86" s="5">
        <v>3</v>
      </c>
      <c r="H86" s="5">
        <v>4</v>
      </c>
      <c r="I86" s="5">
        <v>6</v>
      </c>
      <c r="J86" s="5">
        <v>2</v>
      </c>
      <c r="K86" s="5">
        <v>4</v>
      </c>
      <c r="L86" s="5">
        <v>4</v>
      </c>
      <c r="M86" s="5">
        <v>6</v>
      </c>
      <c r="N86" s="5">
        <v>5</v>
      </c>
      <c r="O86" s="5"/>
      <c r="P86" s="5"/>
      <c r="Q86" s="5"/>
      <c r="R86" s="5">
        <v>4</v>
      </c>
      <c r="S86" s="5"/>
      <c r="T86" s="5"/>
      <c r="U86" s="5"/>
      <c r="V86" s="5">
        <v>3</v>
      </c>
      <c r="W86" s="5"/>
    </row>
    <row r="87" spans="1:23" ht="15.75">
      <c r="A87" s="4">
        <v>81</v>
      </c>
      <c r="B87" s="1" t="s">
        <v>77</v>
      </c>
      <c r="C87" s="26">
        <v>17</v>
      </c>
      <c r="D87" s="26">
        <v>2</v>
      </c>
      <c r="E87" s="2">
        <v>31</v>
      </c>
      <c r="F87" s="2">
        <v>1</v>
      </c>
      <c r="G87" s="5">
        <v>5</v>
      </c>
      <c r="H87" s="5">
        <v>6</v>
      </c>
      <c r="I87" s="5">
        <v>4</v>
      </c>
      <c r="J87" s="5">
        <v>1</v>
      </c>
      <c r="K87" s="5">
        <v>5</v>
      </c>
      <c r="L87" s="5">
        <v>4</v>
      </c>
      <c r="M87" s="5">
        <v>7</v>
      </c>
      <c r="N87" s="5">
        <v>5</v>
      </c>
      <c r="O87" s="5"/>
      <c r="P87" s="5"/>
      <c r="Q87" s="5"/>
      <c r="R87" s="5"/>
      <c r="S87" s="5">
        <v>3</v>
      </c>
      <c r="T87" s="5"/>
      <c r="U87" s="5"/>
      <c r="V87" s="5"/>
      <c r="W87" s="5">
        <v>4</v>
      </c>
    </row>
    <row r="88" spans="1:23" ht="15.75">
      <c r="A88" s="4">
        <v>82</v>
      </c>
      <c r="B88" s="1" t="s">
        <v>78</v>
      </c>
      <c r="C88" s="26">
        <v>6</v>
      </c>
      <c r="D88" s="26">
        <v>1</v>
      </c>
      <c r="E88" s="2">
        <v>17</v>
      </c>
      <c r="F88" s="2">
        <v>1</v>
      </c>
      <c r="G88" s="5">
        <v>3</v>
      </c>
      <c r="H88" s="5">
        <v>2</v>
      </c>
      <c r="I88" s="5">
        <v>4</v>
      </c>
      <c r="J88" s="5">
        <v>1</v>
      </c>
      <c r="K88" s="5">
        <v>3</v>
      </c>
      <c r="L88" s="5">
        <v>2</v>
      </c>
      <c r="M88" s="5">
        <v>3</v>
      </c>
      <c r="N88" s="5">
        <v>2</v>
      </c>
      <c r="O88" s="5"/>
      <c r="P88" s="5"/>
      <c r="Q88" s="5"/>
      <c r="R88" s="5">
        <v>2</v>
      </c>
      <c r="S88" s="5"/>
      <c r="T88" s="5"/>
      <c r="U88" s="5"/>
      <c r="V88" s="5">
        <v>2</v>
      </c>
      <c r="W88" s="5"/>
    </row>
    <row r="89" spans="1:23" ht="15.75">
      <c r="A89" s="4">
        <v>83</v>
      </c>
      <c r="B89" s="1" t="s">
        <v>79</v>
      </c>
      <c r="C89" s="26">
        <v>11</v>
      </c>
      <c r="D89" s="26">
        <v>1</v>
      </c>
      <c r="E89" s="2">
        <v>35</v>
      </c>
      <c r="F89" s="2">
        <v>2</v>
      </c>
      <c r="G89" s="5">
        <v>4</v>
      </c>
      <c r="H89" s="5">
        <v>3</v>
      </c>
      <c r="I89" s="5">
        <v>8</v>
      </c>
      <c r="J89" s="5">
        <v>3</v>
      </c>
      <c r="K89" s="5">
        <v>4</v>
      </c>
      <c r="L89" s="5">
        <v>5</v>
      </c>
      <c r="M89" s="5">
        <v>7</v>
      </c>
      <c r="N89" s="5">
        <v>5</v>
      </c>
      <c r="O89" s="5"/>
      <c r="P89" s="5">
        <v>6</v>
      </c>
      <c r="Q89" s="5"/>
      <c r="R89" s="5"/>
      <c r="S89" s="5"/>
      <c r="T89" s="5"/>
      <c r="U89" s="5"/>
      <c r="V89" s="5"/>
      <c r="W89" s="5">
        <v>5</v>
      </c>
    </row>
    <row r="90" spans="1:23" ht="15.75">
      <c r="A90" s="4">
        <v>84</v>
      </c>
      <c r="B90" s="1" t="s">
        <v>80</v>
      </c>
      <c r="C90" s="26">
        <v>11</v>
      </c>
      <c r="D90" s="26">
        <v>1</v>
      </c>
      <c r="E90" s="2">
        <v>40</v>
      </c>
      <c r="F90" s="2">
        <v>2</v>
      </c>
      <c r="G90" s="5">
        <v>3</v>
      </c>
      <c r="H90" s="5">
        <v>8</v>
      </c>
      <c r="I90" s="5">
        <v>4</v>
      </c>
      <c r="J90" s="5">
        <v>4</v>
      </c>
      <c r="K90" s="5">
        <v>6</v>
      </c>
      <c r="L90" s="5">
        <v>6</v>
      </c>
      <c r="M90" s="5">
        <v>9</v>
      </c>
      <c r="N90" s="5">
        <v>8</v>
      </c>
      <c r="O90" s="5"/>
      <c r="P90" s="5">
        <v>5</v>
      </c>
      <c r="Q90" s="5"/>
      <c r="R90" s="5"/>
      <c r="S90" s="5"/>
      <c r="T90" s="5"/>
      <c r="U90" s="5"/>
      <c r="V90" s="5">
        <v>4</v>
      </c>
      <c r="W90" s="5"/>
    </row>
    <row r="91" spans="1:23" ht="15.75">
      <c r="A91" s="4">
        <v>85</v>
      </c>
      <c r="B91" s="1" t="s">
        <v>81</v>
      </c>
      <c r="C91" s="26">
        <v>11</v>
      </c>
      <c r="D91" s="26">
        <v>1</v>
      </c>
      <c r="E91" s="2">
        <v>33</v>
      </c>
      <c r="F91" s="2">
        <v>2</v>
      </c>
      <c r="G91" s="5">
        <v>3</v>
      </c>
      <c r="H91" s="5">
        <v>5</v>
      </c>
      <c r="I91" s="5">
        <v>5</v>
      </c>
      <c r="J91" s="5">
        <v>4</v>
      </c>
      <c r="K91" s="5">
        <v>5</v>
      </c>
      <c r="L91" s="5">
        <v>5</v>
      </c>
      <c r="M91" s="5">
        <v>8</v>
      </c>
      <c r="N91" s="5">
        <v>5</v>
      </c>
      <c r="O91" s="5"/>
      <c r="P91" s="5"/>
      <c r="Q91" s="5"/>
      <c r="R91" s="5"/>
      <c r="S91" s="5">
        <v>3</v>
      </c>
      <c r="T91" s="5"/>
      <c r="U91" s="5"/>
      <c r="V91" s="5"/>
      <c r="W91" s="5">
        <v>3</v>
      </c>
    </row>
    <row r="92" spans="1:23" ht="15.75">
      <c r="A92" s="4">
        <v>86</v>
      </c>
      <c r="B92" s="1" t="s">
        <v>82</v>
      </c>
      <c r="C92" s="26">
        <v>17</v>
      </c>
      <c r="D92" s="26">
        <v>2</v>
      </c>
      <c r="E92" s="2">
        <v>35</v>
      </c>
      <c r="F92" s="2">
        <v>2</v>
      </c>
      <c r="G92" s="5">
        <v>6</v>
      </c>
      <c r="H92" s="5">
        <v>6</v>
      </c>
      <c r="I92" s="5">
        <v>4</v>
      </c>
      <c r="J92" s="5">
        <v>4</v>
      </c>
      <c r="K92" s="5">
        <v>5</v>
      </c>
      <c r="L92" s="5">
        <v>5</v>
      </c>
      <c r="M92" s="5">
        <v>9</v>
      </c>
      <c r="N92" s="5">
        <v>7</v>
      </c>
      <c r="O92" s="5">
        <v>3</v>
      </c>
      <c r="P92" s="5"/>
      <c r="Q92" s="5"/>
      <c r="R92" s="5"/>
      <c r="S92" s="5"/>
      <c r="T92" s="5"/>
      <c r="U92" s="5">
        <v>2</v>
      </c>
      <c r="V92" s="5"/>
      <c r="W92" s="5"/>
    </row>
    <row r="93" spans="1:23" ht="15.75">
      <c r="A93" s="4">
        <v>87</v>
      </c>
      <c r="B93" s="1" t="s">
        <v>83</v>
      </c>
      <c r="C93" s="26">
        <v>14</v>
      </c>
      <c r="D93" s="26">
        <v>2</v>
      </c>
      <c r="E93" s="2">
        <v>38</v>
      </c>
      <c r="F93" s="2">
        <v>2</v>
      </c>
      <c r="G93" s="5">
        <v>3</v>
      </c>
      <c r="H93" s="5">
        <v>8</v>
      </c>
      <c r="I93" s="5">
        <v>4</v>
      </c>
      <c r="J93" s="5">
        <v>2</v>
      </c>
      <c r="K93" s="5">
        <v>6</v>
      </c>
      <c r="L93" s="5">
        <v>7</v>
      </c>
      <c r="M93" s="5">
        <v>9</v>
      </c>
      <c r="N93" s="5">
        <v>8</v>
      </c>
      <c r="O93" s="5"/>
      <c r="P93" s="5"/>
      <c r="Q93" s="5"/>
      <c r="R93" s="5"/>
      <c r="S93" s="5">
        <v>4</v>
      </c>
      <c r="T93" s="5"/>
      <c r="U93" s="5">
        <v>4</v>
      </c>
      <c r="V93" s="5"/>
      <c r="W93" s="5"/>
    </row>
    <row r="94" spans="1:23" ht="15.75">
      <c r="A94" s="4">
        <v>88</v>
      </c>
      <c r="B94" s="1" t="s">
        <v>84</v>
      </c>
      <c r="C94" s="26">
        <v>8</v>
      </c>
      <c r="D94" s="26">
        <v>1</v>
      </c>
      <c r="E94" s="2">
        <v>33</v>
      </c>
      <c r="F94" s="2">
        <v>2</v>
      </c>
      <c r="G94" s="5">
        <v>4</v>
      </c>
      <c r="H94" s="5">
        <v>2</v>
      </c>
      <c r="I94" s="5">
        <v>6</v>
      </c>
      <c r="J94" s="5">
        <v>4</v>
      </c>
      <c r="K94" s="5">
        <v>5</v>
      </c>
      <c r="L94" s="5">
        <v>4</v>
      </c>
      <c r="M94" s="5">
        <v>6</v>
      </c>
      <c r="N94" s="5">
        <v>5</v>
      </c>
      <c r="O94" s="5"/>
      <c r="P94" s="5">
        <v>4</v>
      </c>
      <c r="Q94" s="5"/>
      <c r="R94" s="5"/>
      <c r="S94" s="5"/>
      <c r="T94" s="5"/>
      <c r="U94" s="5"/>
      <c r="V94" s="5"/>
      <c r="W94" s="5">
        <v>5</v>
      </c>
    </row>
    <row r="95" spans="1:23" ht="15.75">
      <c r="A95" s="4">
        <v>89</v>
      </c>
      <c r="B95" s="1" t="s">
        <v>85</v>
      </c>
      <c r="C95" s="26">
        <v>9</v>
      </c>
      <c r="D95" s="26">
        <v>1</v>
      </c>
      <c r="E95" s="2">
        <v>23</v>
      </c>
      <c r="F95" s="2">
        <v>1</v>
      </c>
      <c r="G95" s="5">
        <v>2</v>
      </c>
      <c r="H95" s="5">
        <v>1</v>
      </c>
      <c r="I95" s="5">
        <v>3</v>
      </c>
      <c r="J95" s="5">
        <v>3</v>
      </c>
      <c r="K95" s="5">
        <v>4</v>
      </c>
      <c r="L95" s="5">
        <v>4</v>
      </c>
      <c r="M95" s="5">
        <v>5</v>
      </c>
      <c r="N95" s="5">
        <v>2</v>
      </c>
      <c r="O95" s="5"/>
      <c r="P95" s="5"/>
      <c r="Q95" s="5"/>
      <c r="R95" s="5"/>
      <c r="S95" s="5"/>
      <c r="T95" s="5">
        <v>4</v>
      </c>
      <c r="U95" s="5"/>
      <c r="V95" s="5"/>
      <c r="W95" s="5"/>
    </row>
    <row r="96" spans="1:23" ht="15.75">
      <c r="A96" s="4">
        <v>90</v>
      </c>
      <c r="B96" s="1" t="s">
        <v>86</v>
      </c>
      <c r="C96" s="26">
        <v>6</v>
      </c>
      <c r="D96" s="26">
        <v>1</v>
      </c>
      <c r="E96" s="2">
        <v>11</v>
      </c>
      <c r="F96" s="2">
        <v>1</v>
      </c>
      <c r="G96" s="5">
        <v>1</v>
      </c>
      <c r="H96" s="5">
        <v>1</v>
      </c>
      <c r="I96" s="5">
        <v>2</v>
      </c>
      <c r="J96" s="5">
        <v>1</v>
      </c>
      <c r="K96" s="5">
        <v>2</v>
      </c>
      <c r="L96" s="5">
        <v>2</v>
      </c>
      <c r="M96" s="5">
        <v>1</v>
      </c>
      <c r="N96" s="5">
        <v>1</v>
      </c>
      <c r="O96" s="5"/>
      <c r="P96" s="5"/>
      <c r="Q96" s="5"/>
      <c r="R96" s="5">
        <v>3</v>
      </c>
      <c r="S96" s="5"/>
      <c r="T96" s="5">
        <v>3</v>
      </c>
      <c r="U96" s="5"/>
      <c r="V96" s="5"/>
      <c r="W96" s="5"/>
    </row>
    <row r="97" spans="1:23" ht="15.75">
      <c r="A97" s="4">
        <v>91</v>
      </c>
      <c r="B97" s="1" t="s">
        <v>87</v>
      </c>
      <c r="C97" s="26">
        <v>18</v>
      </c>
      <c r="D97" s="26">
        <v>2</v>
      </c>
      <c r="E97" s="2">
        <v>25</v>
      </c>
      <c r="F97" s="2">
        <v>1</v>
      </c>
      <c r="G97" s="5">
        <v>2</v>
      </c>
      <c r="H97" s="5">
        <v>2</v>
      </c>
      <c r="I97" s="5">
        <v>6</v>
      </c>
      <c r="J97" s="5">
        <v>1</v>
      </c>
      <c r="K97" s="5">
        <v>5</v>
      </c>
      <c r="L97" s="5">
        <v>5</v>
      </c>
      <c r="M97" s="5">
        <v>5</v>
      </c>
      <c r="N97" s="5">
        <v>4</v>
      </c>
      <c r="O97" s="5">
        <v>1</v>
      </c>
      <c r="P97" s="5"/>
      <c r="Q97" s="5"/>
      <c r="R97" s="5"/>
      <c r="S97" s="5"/>
      <c r="T97" s="5"/>
      <c r="U97" s="5"/>
      <c r="V97" s="5"/>
      <c r="W97" s="5">
        <v>5</v>
      </c>
    </row>
    <row r="98" spans="1:23" ht="15.75">
      <c r="A98" s="4">
        <v>92</v>
      </c>
      <c r="B98" s="1" t="s">
        <v>88</v>
      </c>
      <c r="C98" s="26">
        <v>15</v>
      </c>
      <c r="D98" s="26">
        <v>2</v>
      </c>
      <c r="E98" s="2">
        <v>35</v>
      </c>
      <c r="F98" s="2">
        <v>2</v>
      </c>
      <c r="G98" s="5">
        <v>4</v>
      </c>
      <c r="H98" s="5">
        <v>4</v>
      </c>
      <c r="I98" s="5">
        <v>9</v>
      </c>
      <c r="J98" s="5">
        <v>2</v>
      </c>
      <c r="K98" s="5">
        <v>5</v>
      </c>
      <c r="L98" s="5">
        <v>5</v>
      </c>
      <c r="M98" s="5">
        <v>8</v>
      </c>
      <c r="N98" s="5">
        <v>6</v>
      </c>
      <c r="O98" s="5"/>
      <c r="P98" s="5"/>
      <c r="Q98" s="5"/>
      <c r="R98" s="5"/>
      <c r="S98" s="5">
        <v>5</v>
      </c>
      <c r="T98" s="5"/>
      <c r="U98" s="5">
        <v>4</v>
      </c>
      <c r="V98" s="5"/>
      <c r="W98" s="5"/>
    </row>
    <row r="99" spans="1:23" ht="15.75">
      <c r="A99" s="4">
        <v>93</v>
      </c>
      <c r="B99" s="1" t="s">
        <v>89</v>
      </c>
      <c r="C99" s="26">
        <v>14</v>
      </c>
      <c r="D99" s="26">
        <v>2</v>
      </c>
      <c r="E99" s="2">
        <v>28</v>
      </c>
      <c r="F99" s="2">
        <v>1</v>
      </c>
      <c r="G99" s="5">
        <v>5</v>
      </c>
      <c r="H99" s="5">
        <v>5</v>
      </c>
      <c r="I99" s="5">
        <v>7</v>
      </c>
      <c r="J99" s="5">
        <v>1</v>
      </c>
      <c r="K99" s="5">
        <v>3</v>
      </c>
      <c r="L99" s="5">
        <v>3</v>
      </c>
      <c r="M99" s="5">
        <v>5</v>
      </c>
      <c r="N99" s="5">
        <v>4</v>
      </c>
      <c r="O99" s="5"/>
      <c r="P99" s="5"/>
      <c r="Q99" s="5"/>
      <c r="R99" s="5"/>
      <c r="S99" s="5">
        <v>2</v>
      </c>
      <c r="T99" s="5">
        <v>5</v>
      </c>
      <c r="U99" s="5"/>
      <c r="V99" s="5"/>
      <c r="W99" s="5"/>
    </row>
    <row r="100" spans="1:23" s="25" customFormat="1" ht="15" customHeight="1">
      <c r="A100" s="136" t="s">
        <v>0</v>
      </c>
      <c r="B100" s="137" t="s">
        <v>1</v>
      </c>
      <c r="C100" s="138" t="s">
        <v>196</v>
      </c>
      <c r="D100" s="138"/>
      <c r="E100" s="139" t="s">
        <v>199</v>
      </c>
      <c r="F100" s="140"/>
      <c r="G100" s="134" t="s">
        <v>174</v>
      </c>
      <c r="H100" s="134" t="s">
        <v>175</v>
      </c>
      <c r="I100" s="134" t="s">
        <v>179</v>
      </c>
      <c r="J100" s="141" t="s">
        <v>177</v>
      </c>
      <c r="K100" s="134" t="s">
        <v>178</v>
      </c>
      <c r="L100" s="134" t="s">
        <v>176</v>
      </c>
      <c r="M100" s="134" t="s">
        <v>180</v>
      </c>
      <c r="N100" s="134" t="s">
        <v>181</v>
      </c>
      <c r="O100" s="134" t="s">
        <v>182</v>
      </c>
      <c r="P100" s="134" t="s">
        <v>183</v>
      </c>
      <c r="Q100" s="134" t="s">
        <v>184</v>
      </c>
      <c r="R100" s="134" t="s">
        <v>185</v>
      </c>
      <c r="S100" s="134" t="s">
        <v>186</v>
      </c>
      <c r="T100" s="134" t="s">
        <v>187</v>
      </c>
      <c r="U100" s="134" t="s">
        <v>188</v>
      </c>
      <c r="V100" s="134" t="s">
        <v>189</v>
      </c>
      <c r="W100" s="134" t="s">
        <v>190</v>
      </c>
    </row>
    <row r="101" spans="1:23" s="25" customFormat="1">
      <c r="A101" s="136"/>
      <c r="B101" s="137"/>
      <c r="C101" s="2" t="s">
        <v>197</v>
      </c>
      <c r="D101" s="2" t="s">
        <v>198</v>
      </c>
      <c r="E101" s="2" t="s">
        <v>200</v>
      </c>
      <c r="F101" s="2" t="s">
        <v>198</v>
      </c>
      <c r="G101" s="135"/>
      <c r="H101" s="135"/>
      <c r="I101" s="135"/>
      <c r="J101" s="141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</row>
    <row r="102" spans="1:23" ht="15.75">
      <c r="A102" s="4">
        <v>94</v>
      </c>
      <c r="B102" s="1" t="s">
        <v>90</v>
      </c>
      <c r="C102" s="26">
        <v>11</v>
      </c>
      <c r="D102" s="26">
        <v>1</v>
      </c>
      <c r="E102" s="2">
        <v>30</v>
      </c>
      <c r="F102" s="2">
        <v>1</v>
      </c>
      <c r="G102" s="5">
        <v>2</v>
      </c>
      <c r="H102" s="5">
        <v>2</v>
      </c>
      <c r="I102" s="5">
        <v>6</v>
      </c>
      <c r="J102" s="5">
        <v>2</v>
      </c>
      <c r="K102" s="5">
        <v>4</v>
      </c>
      <c r="L102" s="5">
        <v>5</v>
      </c>
      <c r="M102" s="5">
        <v>6</v>
      </c>
      <c r="N102" s="5">
        <v>5</v>
      </c>
      <c r="O102" s="5"/>
      <c r="P102" s="5"/>
      <c r="Q102" s="5"/>
      <c r="R102" s="5"/>
      <c r="S102" s="5">
        <v>6</v>
      </c>
      <c r="T102" s="5"/>
      <c r="U102" s="5">
        <v>4</v>
      </c>
      <c r="V102" s="5"/>
      <c r="W102" s="5"/>
    </row>
    <row r="103" spans="1:23" ht="15.75">
      <c r="A103" s="4">
        <v>95</v>
      </c>
      <c r="B103" s="1" t="s">
        <v>91</v>
      </c>
      <c r="C103" s="26">
        <v>24</v>
      </c>
      <c r="D103" s="26">
        <v>2</v>
      </c>
      <c r="E103" s="2">
        <v>35</v>
      </c>
      <c r="F103" s="2">
        <v>2</v>
      </c>
      <c r="G103" s="5">
        <v>5</v>
      </c>
      <c r="H103" s="5">
        <v>6</v>
      </c>
      <c r="I103" s="5">
        <v>7</v>
      </c>
      <c r="J103" s="5">
        <v>1</v>
      </c>
      <c r="K103" s="5">
        <v>5</v>
      </c>
      <c r="L103" s="5">
        <v>5</v>
      </c>
      <c r="M103" s="5">
        <v>8</v>
      </c>
      <c r="N103" s="5">
        <v>7</v>
      </c>
      <c r="O103" s="5"/>
      <c r="P103" s="5"/>
      <c r="Q103" s="5"/>
      <c r="R103" s="5"/>
      <c r="S103" s="5">
        <v>1</v>
      </c>
      <c r="T103" s="5"/>
      <c r="U103" s="5"/>
      <c r="V103" s="5"/>
      <c r="W103" s="5">
        <v>5</v>
      </c>
    </row>
    <row r="104" spans="1:23" ht="15.75">
      <c r="A104" s="4">
        <v>96</v>
      </c>
      <c r="B104" s="1" t="s">
        <v>92</v>
      </c>
      <c r="C104" s="26">
        <v>8</v>
      </c>
      <c r="D104" s="26">
        <v>1</v>
      </c>
      <c r="E104" s="2">
        <v>29</v>
      </c>
      <c r="F104" s="2">
        <v>1</v>
      </c>
      <c r="G104" s="5">
        <v>3</v>
      </c>
      <c r="H104" s="5">
        <v>3</v>
      </c>
      <c r="I104" s="5">
        <v>6</v>
      </c>
      <c r="J104" s="5">
        <v>2</v>
      </c>
      <c r="K104" s="5">
        <v>5</v>
      </c>
      <c r="L104" s="5">
        <v>3</v>
      </c>
      <c r="M104" s="5">
        <v>6</v>
      </c>
      <c r="N104" s="5">
        <v>5</v>
      </c>
      <c r="O104" s="5"/>
      <c r="P104" s="5"/>
      <c r="Q104" s="5"/>
      <c r="R104" s="5"/>
      <c r="S104" s="5">
        <v>5</v>
      </c>
      <c r="T104" s="5">
        <v>3</v>
      </c>
      <c r="U104" s="5"/>
      <c r="V104" s="5"/>
      <c r="W104" s="5"/>
    </row>
    <row r="105" spans="1:23" ht="15.75">
      <c r="A105" s="4">
        <v>97</v>
      </c>
      <c r="B105" s="1" t="s">
        <v>93</v>
      </c>
      <c r="C105" s="26">
        <v>11</v>
      </c>
      <c r="D105" s="26">
        <v>1</v>
      </c>
      <c r="E105" s="2">
        <v>33</v>
      </c>
      <c r="F105" s="2">
        <v>2</v>
      </c>
      <c r="G105" s="5">
        <v>3</v>
      </c>
      <c r="H105" s="5">
        <v>6</v>
      </c>
      <c r="I105" s="5">
        <v>4</v>
      </c>
      <c r="J105" s="5">
        <v>5</v>
      </c>
      <c r="K105" s="5">
        <v>4</v>
      </c>
      <c r="L105" s="5">
        <v>4</v>
      </c>
      <c r="M105" s="5">
        <v>8</v>
      </c>
      <c r="N105" s="5">
        <v>6</v>
      </c>
      <c r="O105" s="5"/>
      <c r="P105" s="5">
        <v>4</v>
      </c>
      <c r="Q105" s="5"/>
      <c r="R105" s="5"/>
      <c r="S105" s="5"/>
      <c r="T105" s="5"/>
      <c r="U105" s="5">
        <v>3</v>
      </c>
      <c r="V105" s="5"/>
      <c r="W105" s="5"/>
    </row>
    <row r="106" spans="1:23" ht="15.75">
      <c r="A106" s="4">
        <v>98</v>
      </c>
      <c r="B106" s="1" t="s">
        <v>94</v>
      </c>
      <c r="C106" s="26">
        <v>12</v>
      </c>
      <c r="D106" s="26">
        <v>1</v>
      </c>
      <c r="E106" s="2">
        <v>30</v>
      </c>
      <c r="F106" s="2">
        <v>1</v>
      </c>
      <c r="G106" s="5">
        <v>4</v>
      </c>
      <c r="H106" s="5">
        <v>3</v>
      </c>
      <c r="I106" s="5">
        <v>6</v>
      </c>
      <c r="J106" s="5">
        <v>1</v>
      </c>
      <c r="K106" s="5">
        <v>4</v>
      </c>
      <c r="L106" s="5">
        <v>5</v>
      </c>
      <c r="M106" s="5">
        <v>6</v>
      </c>
      <c r="N106" s="5">
        <v>5</v>
      </c>
      <c r="O106" s="5">
        <v>2</v>
      </c>
      <c r="P106" s="5"/>
      <c r="Q106" s="5"/>
      <c r="R106" s="5"/>
      <c r="S106" s="5"/>
      <c r="T106" s="5"/>
      <c r="U106" s="5"/>
      <c r="V106" s="5"/>
      <c r="W106" s="5"/>
    </row>
    <row r="107" spans="1:23" ht="15.75">
      <c r="A107" s="4">
        <v>99</v>
      </c>
      <c r="B107" s="1" t="s">
        <v>95</v>
      </c>
      <c r="C107" s="26">
        <v>14</v>
      </c>
      <c r="D107" s="26">
        <v>2</v>
      </c>
      <c r="E107" s="2">
        <v>49</v>
      </c>
      <c r="F107" s="2">
        <v>3</v>
      </c>
      <c r="G107" s="5">
        <v>7</v>
      </c>
      <c r="H107" s="5">
        <v>8</v>
      </c>
      <c r="I107" s="5">
        <v>6</v>
      </c>
      <c r="J107" s="5">
        <v>6</v>
      </c>
      <c r="K107" s="5">
        <v>6</v>
      </c>
      <c r="L107" s="5">
        <v>7</v>
      </c>
      <c r="M107" s="5">
        <v>7</v>
      </c>
      <c r="N107" s="5">
        <v>6</v>
      </c>
      <c r="O107" s="5"/>
      <c r="P107" s="5"/>
      <c r="Q107" s="5"/>
      <c r="R107" s="5"/>
      <c r="S107" s="5"/>
      <c r="T107" s="5"/>
      <c r="U107" s="5">
        <v>4</v>
      </c>
      <c r="V107" s="5"/>
      <c r="W107" s="5"/>
    </row>
    <row r="108" spans="1:23" ht="15.75">
      <c r="A108" s="4">
        <v>100</v>
      </c>
      <c r="B108" s="1" t="s">
        <v>96</v>
      </c>
      <c r="C108" s="26">
        <v>13</v>
      </c>
      <c r="D108" s="26">
        <v>2</v>
      </c>
      <c r="E108" s="2">
        <v>37</v>
      </c>
      <c r="F108" s="2">
        <v>2</v>
      </c>
      <c r="G108" s="5">
        <v>3</v>
      </c>
      <c r="H108" s="5">
        <v>7</v>
      </c>
      <c r="I108" s="5">
        <v>4</v>
      </c>
      <c r="J108" s="5">
        <v>3</v>
      </c>
      <c r="K108" s="5">
        <v>5</v>
      </c>
      <c r="L108" s="5">
        <v>5</v>
      </c>
      <c r="M108" s="5">
        <v>8</v>
      </c>
      <c r="N108" s="5">
        <v>7</v>
      </c>
      <c r="O108" s="5"/>
      <c r="P108" s="5"/>
      <c r="Q108" s="5"/>
      <c r="R108" s="5"/>
      <c r="S108" s="5">
        <v>5</v>
      </c>
      <c r="T108" s="5"/>
      <c r="U108" s="5"/>
      <c r="V108" s="5"/>
      <c r="W108" s="5">
        <v>5</v>
      </c>
    </row>
    <row r="109" spans="1:23" ht="15.75">
      <c r="A109" s="4">
        <v>101</v>
      </c>
      <c r="B109" s="1" t="s">
        <v>97</v>
      </c>
      <c r="C109" s="26">
        <v>17</v>
      </c>
      <c r="D109" s="26">
        <v>2</v>
      </c>
      <c r="E109" s="2">
        <v>42</v>
      </c>
      <c r="F109" s="2">
        <v>2</v>
      </c>
      <c r="G109" s="5">
        <v>4</v>
      </c>
      <c r="H109" s="5">
        <v>5</v>
      </c>
      <c r="I109" s="5">
        <v>4</v>
      </c>
      <c r="J109" s="5">
        <v>4</v>
      </c>
      <c r="K109" s="5">
        <v>7</v>
      </c>
      <c r="L109" s="5">
        <v>6</v>
      </c>
      <c r="M109" s="5">
        <v>8</v>
      </c>
      <c r="N109" s="5">
        <v>7</v>
      </c>
      <c r="O109" s="5"/>
      <c r="P109" s="5"/>
      <c r="Q109" s="5"/>
      <c r="R109" s="5"/>
      <c r="S109" s="5">
        <v>7</v>
      </c>
      <c r="T109" s="5"/>
      <c r="U109" s="5"/>
      <c r="V109" s="5">
        <v>5</v>
      </c>
      <c r="W109" s="5"/>
    </row>
    <row r="110" spans="1:23" ht="15.75">
      <c r="A110" s="4">
        <v>102</v>
      </c>
      <c r="B110" s="1" t="s">
        <v>98</v>
      </c>
      <c r="C110" s="26">
        <v>12</v>
      </c>
      <c r="D110" s="26">
        <v>1</v>
      </c>
      <c r="E110" s="2">
        <v>31</v>
      </c>
      <c r="F110" s="2">
        <v>1</v>
      </c>
      <c r="G110" s="5">
        <v>3</v>
      </c>
      <c r="H110" s="5">
        <v>5</v>
      </c>
      <c r="I110" s="5">
        <v>4</v>
      </c>
      <c r="J110" s="5">
        <v>2</v>
      </c>
      <c r="K110" s="5">
        <v>6</v>
      </c>
      <c r="L110" s="5">
        <v>5</v>
      </c>
      <c r="M110" s="5">
        <v>7</v>
      </c>
      <c r="N110" s="5">
        <v>5</v>
      </c>
      <c r="O110" s="5">
        <v>3</v>
      </c>
      <c r="P110" s="5"/>
      <c r="Q110" s="5"/>
      <c r="R110" s="5"/>
      <c r="S110" s="5"/>
      <c r="T110" s="5"/>
      <c r="U110" s="5">
        <v>4</v>
      </c>
      <c r="V110" s="5"/>
      <c r="W110" s="5"/>
    </row>
    <row r="111" spans="1:23" ht="15.75">
      <c r="A111" s="4">
        <v>103</v>
      </c>
      <c r="B111" s="1" t="s">
        <v>99</v>
      </c>
      <c r="C111" s="26">
        <v>7</v>
      </c>
      <c r="D111" s="26">
        <v>1</v>
      </c>
      <c r="E111" s="2">
        <v>18</v>
      </c>
      <c r="F111" s="2">
        <v>1</v>
      </c>
      <c r="G111" s="5">
        <v>2</v>
      </c>
      <c r="H111" s="5">
        <v>1</v>
      </c>
      <c r="I111" s="5">
        <v>5</v>
      </c>
      <c r="J111" s="5">
        <v>1</v>
      </c>
      <c r="K111" s="5">
        <v>4</v>
      </c>
      <c r="L111" s="5">
        <v>3</v>
      </c>
      <c r="M111" s="5">
        <v>3</v>
      </c>
      <c r="N111" s="5">
        <v>1</v>
      </c>
      <c r="O111" s="5"/>
      <c r="P111" s="5"/>
      <c r="Q111" s="5"/>
      <c r="R111" s="5">
        <v>3</v>
      </c>
      <c r="S111" s="5"/>
      <c r="T111" s="5">
        <v>4</v>
      </c>
      <c r="U111" s="5"/>
      <c r="V111" s="5"/>
      <c r="W111" s="5"/>
    </row>
    <row r="112" spans="1:23" ht="15.75">
      <c r="A112" s="4">
        <v>104</v>
      </c>
      <c r="B112" s="1" t="s">
        <v>100</v>
      </c>
      <c r="C112" s="26">
        <v>9</v>
      </c>
      <c r="D112" s="26">
        <v>1</v>
      </c>
      <c r="E112" s="2">
        <v>31</v>
      </c>
      <c r="F112" s="2">
        <v>1</v>
      </c>
      <c r="G112" s="5">
        <v>2</v>
      </c>
      <c r="H112" s="5">
        <v>4</v>
      </c>
      <c r="I112" s="5">
        <v>4</v>
      </c>
      <c r="J112" s="5">
        <v>3</v>
      </c>
      <c r="K112" s="5">
        <v>5</v>
      </c>
      <c r="L112" s="5">
        <v>4</v>
      </c>
      <c r="M112" s="5">
        <v>8</v>
      </c>
      <c r="N112" s="5">
        <v>6</v>
      </c>
      <c r="O112" s="5"/>
      <c r="P112" s="5"/>
      <c r="Q112" s="5"/>
      <c r="R112" s="5"/>
      <c r="S112" s="5">
        <v>3</v>
      </c>
      <c r="T112" s="5">
        <v>6</v>
      </c>
      <c r="U112" s="5"/>
      <c r="V112" s="5"/>
      <c r="W112" s="5"/>
    </row>
    <row r="113" spans="1:23" ht="15.75">
      <c r="A113" s="4">
        <v>105</v>
      </c>
      <c r="B113" s="1" t="s">
        <v>101</v>
      </c>
      <c r="C113" s="26">
        <v>14</v>
      </c>
      <c r="D113" s="26">
        <v>2</v>
      </c>
      <c r="E113" s="2">
        <v>29</v>
      </c>
      <c r="F113" s="2">
        <v>1</v>
      </c>
      <c r="G113" s="5">
        <v>1</v>
      </c>
      <c r="H113" s="5">
        <v>5</v>
      </c>
      <c r="I113" s="5">
        <v>8</v>
      </c>
      <c r="J113" s="5">
        <v>3</v>
      </c>
      <c r="K113" s="8">
        <v>5</v>
      </c>
      <c r="L113" s="8">
        <v>3</v>
      </c>
      <c r="M113" s="8">
        <v>7</v>
      </c>
      <c r="N113" s="8">
        <v>4</v>
      </c>
      <c r="O113" s="8"/>
      <c r="P113" s="8"/>
      <c r="Q113" s="8"/>
      <c r="R113" s="5">
        <v>4</v>
      </c>
      <c r="S113" s="5"/>
      <c r="T113" s="5"/>
      <c r="U113" s="5"/>
      <c r="V113" s="5"/>
      <c r="W113" s="5">
        <v>4</v>
      </c>
    </row>
    <row r="114" spans="1:23" ht="15.75">
      <c r="A114" s="4">
        <v>106</v>
      </c>
      <c r="B114" s="1" t="s">
        <v>102</v>
      </c>
      <c r="C114" s="26">
        <v>9</v>
      </c>
      <c r="D114" s="26">
        <v>1</v>
      </c>
      <c r="E114" s="2">
        <v>26</v>
      </c>
      <c r="F114" s="2">
        <v>1</v>
      </c>
      <c r="G114" s="5">
        <v>3</v>
      </c>
      <c r="H114" s="5">
        <v>4</v>
      </c>
      <c r="I114" s="5">
        <v>7</v>
      </c>
      <c r="J114" s="5">
        <v>2</v>
      </c>
      <c r="K114" s="5">
        <v>5</v>
      </c>
      <c r="L114" s="5">
        <v>3</v>
      </c>
      <c r="M114" s="5">
        <v>5</v>
      </c>
      <c r="N114" s="5">
        <v>4</v>
      </c>
      <c r="O114" s="5"/>
      <c r="P114" s="5"/>
      <c r="Q114" s="5"/>
      <c r="R114" s="5"/>
      <c r="S114" s="5">
        <v>2</v>
      </c>
      <c r="T114" s="5"/>
      <c r="U114" s="5">
        <v>3</v>
      </c>
      <c r="V114" s="5"/>
      <c r="W114" s="5"/>
    </row>
    <row r="115" spans="1:23" ht="15.75">
      <c r="A115" s="4">
        <v>107</v>
      </c>
      <c r="B115" s="1" t="s">
        <v>103</v>
      </c>
      <c r="C115" s="26">
        <v>15</v>
      </c>
      <c r="D115" s="26">
        <v>2</v>
      </c>
      <c r="E115" s="2">
        <v>34</v>
      </c>
      <c r="F115" s="2">
        <v>2</v>
      </c>
      <c r="G115" s="5">
        <v>2</v>
      </c>
      <c r="H115" s="5">
        <v>6</v>
      </c>
      <c r="I115" s="5">
        <v>3</v>
      </c>
      <c r="J115" s="5">
        <v>2</v>
      </c>
      <c r="K115" s="5">
        <v>7</v>
      </c>
      <c r="L115" s="5">
        <v>6</v>
      </c>
      <c r="M115" s="5">
        <v>9</v>
      </c>
      <c r="N115" s="5">
        <v>7</v>
      </c>
      <c r="O115" s="5"/>
      <c r="P115" s="5"/>
      <c r="Q115" s="5"/>
      <c r="R115" s="5"/>
      <c r="S115" s="5">
        <v>3</v>
      </c>
      <c r="T115" s="5"/>
      <c r="U115" s="5">
        <v>5</v>
      </c>
      <c r="V115" s="5"/>
      <c r="W115" s="5"/>
    </row>
    <row r="116" spans="1:23" ht="15.75">
      <c r="A116" s="4">
        <v>108</v>
      </c>
      <c r="B116" s="1" t="s">
        <v>104</v>
      </c>
      <c r="C116" s="26">
        <v>12</v>
      </c>
      <c r="D116" s="26">
        <v>1</v>
      </c>
      <c r="E116" s="2">
        <v>27</v>
      </c>
      <c r="F116" s="2">
        <v>1</v>
      </c>
      <c r="G116" s="5">
        <v>4</v>
      </c>
      <c r="H116" s="5">
        <v>4</v>
      </c>
      <c r="I116" s="5">
        <v>8</v>
      </c>
      <c r="J116" s="5">
        <v>1</v>
      </c>
      <c r="K116" s="5">
        <v>4</v>
      </c>
      <c r="L116" s="5">
        <v>3</v>
      </c>
      <c r="M116" s="5">
        <v>5</v>
      </c>
      <c r="N116" s="5">
        <v>3</v>
      </c>
      <c r="O116" s="5"/>
      <c r="P116" s="5"/>
      <c r="Q116" s="5"/>
      <c r="R116" s="5"/>
      <c r="S116" s="5">
        <v>3</v>
      </c>
      <c r="T116" s="5">
        <v>6</v>
      </c>
      <c r="U116" s="5"/>
      <c r="V116" s="5"/>
      <c r="W116" s="5"/>
    </row>
    <row r="117" spans="1:23" ht="15.75">
      <c r="A117" s="4">
        <v>109</v>
      </c>
      <c r="B117" s="1" t="s">
        <v>105</v>
      </c>
      <c r="C117" s="26">
        <v>11</v>
      </c>
      <c r="D117" s="26">
        <v>1</v>
      </c>
      <c r="E117" s="2">
        <v>38</v>
      </c>
      <c r="F117" s="2">
        <v>2</v>
      </c>
      <c r="G117" s="5">
        <v>4</v>
      </c>
      <c r="H117" s="5">
        <v>7</v>
      </c>
      <c r="I117" s="5">
        <v>8</v>
      </c>
      <c r="J117" s="5">
        <v>3</v>
      </c>
      <c r="K117" s="5">
        <v>5</v>
      </c>
      <c r="L117" s="5">
        <v>5</v>
      </c>
      <c r="M117" s="5">
        <v>9</v>
      </c>
      <c r="N117" s="5">
        <v>7</v>
      </c>
      <c r="O117" s="5"/>
      <c r="P117" s="5"/>
      <c r="Q117" s="5"/>
      <c r="R117" s="5">
        <v>4</v>
      </c>
      <c r="S117" s="5"/>
      <c r="T117" s="5"/>
      <c r="U117" s="5">
        <v>3</v>
      </c>
      <c r="V117" s="5"/>
      <c r="W117" s="5"/>
    </row>
    <row r="118" spans="1:23" ht="15.75">
      <c r="A118" s="4">
        <v>110</v>
      </c>
      <c r="B118" s="1" t="s">
        <v>106</v>
      </c>
      <c r="C118" s="26">
        <v>15</v>
      </c>
      <c r="D118" s="26">
        <v>2</v>
      </c>
      <c r="E118" s="2">
        <v>50</v>
      </c>
      <c r="F118" s="2">
        <v>3</v>
      </c>
      <c r="G118" s="5">
        <v>4</v>
      </c>
      <c r="H118" s="5">
        <v>9</v>
      </c>
      <c r="I118" s="5">
        <v>8</v>
      </c>
      <c r="J118" s="5">
        <v>7</v>
      </c>
      <c r="K118" s="5">
        <v>7</v>
      </c>
      <c r="L118" s="5">
        <v>6</v>
      </c>
      <c r="M118" s="5">
        <v>9</v>
      </c>
      <c r="N118" s="5">
        <v>9</v>
      </c>
      <c r="O118" s="5"/>
      <c r="P118" s="5"/>
      <c r="Q118" s="5"/>
      <c r="R118" s="5"/>
      <c r="S118" s="5">
        <v>6</v>
      </c>
      <c r="T118" s="5"/>
      <c r="U118" s="5">
        <v>3</v>
      </c>
      <c r="V118" s="5"/>
      <c r="W118" s="5"/>
    </row>
    <row r="119" spans="1:23" ht="15.75">
      <c r="A119" s="4">
        <v>111</v>
      </c>
      <c r="B119" s="1" t="s">
        <v>107</v>
      </c>
      <c r="C119" s="26">
        <v>10</v>
      </c>
      <c r="D119" s="26">
        <v>1</v>
      </c>
      <c r="E119" s="2">
        <v>26</v>
      </c>
      <c r="F119" s="2">
        <v>1</v>
      </c>
      <c r="G119" s="5">
        <v>3</v>
      </c>
      <c r="H119" s="5">
        <v>6</v>
      </c>
      <c r="I119" s="5">
        <v>2</v>
      </c>
      <c r="J119" s="5">
        <v>1</v>
      </c>
      <c r="K119" s="5">
        <v>6</v>
      </c>
      <c r="L119" s="5">
        <v>3</v>
      </c>
      <c r="M119" s="5">
        <v>8</v>
      </c>
      <c r="N119" s="5">
        <v>6</v>
      </c>
      <c r="O119" s="5">
        <v>1</v>
      </c>
      <c r="P119" s="5"/>
      <c r="Q119" s="5"/>
      <c r="R119" s="5"/>
      <c r="S119" s="5"/>
      <c r="T119" s="5"/>
      <c r="U119" s="5"/>
      <c r="V119" s="5"/>
      <c r="W119" s="5">
        <v>4</v>
      </c>
    </row>
    <row r="120" spans="1:23" ht="15.75">
      <c r="A120" s="4">
        <v>112</v>
      </c>
      <c r="B120" s="1" t="s">
        <v>108</v>
      </c>
      <c r="C120" s="26">
        <v>8</v>
      </c>
      <c r="D120" s="26">
        <v>1</v>
      </c>
      <c r="E120" s="2">
        <v>27</v>
      </c>
      <c r="F120" s="2">
        <v>1</v>
      </c>
      <c r="G120" s="5">
        <v>3</v>
      </c>
      <c r="H120" s="5">
        <v>4</v>
      </c>
      <c r="I120" s="5">
        <v>5</v>
      </c>
      <c r="J120" s="5">
        <v>1</v>
      </c>
      <c r="K120" s="5">
        <v>5</v>
      </c>
      <c r="L120" s="5">
        <v>4</v>
      </c>
      <c r="M120" s="5">
        <v>7</v>
      </c>
      <c r="N120" s="5">
        <v>4</v>
      </c>
      <c r="O120" s="5"/>
      <c r="P120" s="5"/>
      <c r="Q120" s="5"/>
      <c r="R120" s="5"/>
      <c r="S120" s="5">
        <v>3</v>
      </c>
      <c r="T120" s="5"/>
      <c r="U120" s="5"/>
      <c r="V120" s="5">
        <v>3</v>
      </c>
      <c r="W120" s="5"/>
    </row>
    <row r="121" spans="1:23" ht="15.75">
      <c r="A121" s="4">
        <v>113</v>
      </c>
      <c r="B121" s="1" t="s">
        <v>109</v>
      </c>
      <c r="C121" s="26">
        <v>10</v>
      </c>
      <c r="D121" s="26">
        <v>1</v>
      </c>
      <c r="E121" s="2">
        <v>42</v>
      </c>
      <c r="F121" s="2">
        <v>2</v>
      </c>
      <c r="G121" s="5">
        <v>2</v>
      </c>
      <c r="H121" s="5">
        <v>9</v>
      </c>
      <c r="I121" s="5">
        <v>7</v>
      </c>
      <c r="J121" s="5">
        <v>5</v>
      </c>
      <c r="K121" s="5">
        <v>7</v>
      </c>
      <c r="L121" s="5">
        <v>6</v>
      </c>
      <c r="M121" s="5">
        <v>8</v>
      </c>
      <c r="N121" s="5">
        <v>8</v>
      </c>
      <c r="O121" s="5"/>
      <c r="P121" s="5"/>
      <c r="Q121" s="5"/>
      <c r="R121" s="5">
        <v>4</v>
      </c>
      <c r="S121" s="5"/>
      <c r="T121" s="5"/>
      <c r="U121" s="5">
        <v>3</v>
      </c>
      <c r="V121" s="5"/>
      <c r="W121" s="5"/>
    </row>
    <row r="122" spans="1:23" ht="15.75">
      <c r="A122" s="4">
        <v>114</v>
      </c>
      <c r="B122" s="1" t="s">
        <v>110</v>
      </c>
      <c r="C122" s="26">
        <v>11</v>
      </c>
      <c r="D122" s="26">
        <v>1</v>
      </c>
      <c r="E122" s="2">
        <v>30</v>
      </c>
      <c r="F122" s="2">
        <v>1</v>
      </c>
      <c r="G122" s="5">
        <v>2</v>
      </c>
      <c r="H122" s="5">
        <v>6</v>
      </c>
      <c r="I122" s="5">
        <v>4</v>
      </c>
      <c r="J122" s="5">
        <v>2</v>
      </c>
      <c r="K122" s="5">
        <v>5</v>
      </c>
      <c r="L122" s="5">
        <v>4</v>
      </c>
      <c r="M122" s="5">
        <v>8</v>
      </c>
      <c r="N122" s="5">
        <v>6</v>
      </c>
      <c r="O122" s="5"/>
      <c r="P122" s="5">
        <v>4</v>
      </c>
      <c r="Q122" s="5"/>
      <c r="R122" s="5"/>
      <c r="S122" s="5"/>
      <c r="T122" s="5"/>
      <c r="U122" s="5"/>
      <c r="V122" s="5"/>
      <c r="W122" s="5">
        <v>3</v>
      </c>
    </row>
    <row r="123" spans="1:23" ht="15.75">
      <c r="A123" s="4">
        <v>115</v>
      </c>
      <c r="B123" s="1" t="s">
        <v>111</v>
      </c>
      <c r="C123" s="26">
        <v>12</v>
      </c>
      <c r="D123" s="26">
        <v>1</v>
      </c>
      <c r="E123" s="2">
        <v>29</v>
      </c>
      <c r="F123" s="2">
        <v>1</v>
      </c>
      <c r="G123" s="5">
        <v>2</v>
      </c>
      <c r="H123" s="5">
        <v>7</v>
      </c>
      <c r="I123" s="5">
        <v>3</v>
      </c>
      <c r="J123" s="5">
        <v>1</v>
      </c>
      <c r="K123" s="5">
        <v>5</v>
      </c>
      <c r="L123" s="5">
        <v>4</v>
      </c>
      <c r="M123" s="5">
        <v>8</v>
      </c>
      <c r="N123" s="5">
        <v>6</v>
      </c>
      <c r="O123" s="5"/>
      <c r="P123" s="5">
        <v>4</v>
      </c>
      <c r="Q123" s="5"/>
      <c r="R123" s="5"/>
      <c r="S123" s="5"/>
      <c r="T123" s="5"/>
      <c r="U123" s="5"/>
      <c r="V123" s="5"/>
      <c r="W123" s="5">
        <v>4</v>
      </c>
    </row>
    <row r="124" spans="1:23" ht="15.75">
      <c r="A124" s="4">
        <v>116</v>
      </c>
      <c r="B124" s="1" t="s">
        <v>112</v>
      </c>
      <c r="C124" s="26">
        <v>12</v>
      </c>
      <c r="D124" s="26">
        <v>1</v>
      </c>
      <c r="E124" s="2">
        <v>36</v>
      </c>
      <c r="F124" s="2">
        <v>2</v>
      </c>
      <c r="G124" s="5">
        <v>3</v>
      </c>
      <c r="H124" s="5">
        <v>8</v>
      </c>
      <c r="I124" s="5">
        <v>6</v>
      </c>
      <c r="J124" s="5">
        <v>2</v>
      </c>
      <c r="K124" s="5">
        <v>6</v>
      </c>
      <c r="L124" s="5">
        <v>4</v>
      </c>
      <c r="M124" s="5">
        <v>9</v>
      </c>
      <c r="N124" s="5">
        <v>8</v>
      </c>
      <c r="O124" s="5"/>
      <c r="P124" s="5">
        <v>4</v>
      </c>
      <c r="Q124" s="5"/>
      <c r="R124" s="5"/>
      <c r="S124" s="5"/>
      <c r="T124" s="5"/>
      <c r="U124" s="5">
        <v>3</v>
      </c>
      <c r="V124" s="5"/>
      <c r="W124" s="5"/>
    </row>
    <row r="125" spans="1:23" ht="15.75">
      <c r="A125" s="4">
        <v>117</v>
      </c>
      <c r="B125" s="1" t="s">
        <v>113</v>
      </c>
      <c r="C125" s="26">
        <v>18</v>
      </c>
      <c r="D125" s="26">
        <v>2</v>
      </c>
      <c r="E125" s="2">
        <v>49</v>
      </c>
      <c r="F125" s="2">
        <v>3</v>
      </c>
      <c r="G125" s="5">
        <v>3</v>
      </c>
      <c r="H125" s="5">
        <v>9</v>
      </c>
      <c r="I125" s="5">
        <v>7</v>
      </c>
      <c r="J125" s="5">
        <v>5</v>
      </c>
      <c r="K125" s="5">
        <v>6</v>
      </c>
      <c r="L125" s="5">
        <v>6</v>
      </c>
      <c r="M125" s="5">
        <v>9</v>
      </c>
      <c r="N125" s="5">
        <v>9</v>
      </c>
      <c r="O125" s="5"/>
      <c r="P125" s="5"/>
      <c r="Q125" s="5"/>
      <c r="R125" s="5"/>
      <c r="S125" s="5"/>
      <c r="T125" s="5"/>
      <c r="U125" s="5">
        <v>4</v>
      </c>
      <c r="V125" s="5"/>
      <c r="W125" s="5"/>
    </row>
    <row r="126" spans="1:23" ht="15.75">
      <c r="A126" s="4">
        <v>118</v>
      </c>
      <c r="B126" s="1" t="s">
        <v>114</v>
      </c>
      <c r="C126" s="26">
        <v>14</v>
      </c>
      <c r="D126" s="26">
        <v>2</v>
      </c>
      <c r="E126" s="2">
        <v>35</v>
      </c>
      <c r="F126" s="2">
        <v>2</v>
      </c>
      <c r="G126" s="5">
        <v>4</v>
      </c>
      <c r="H126" s="5">
        <v>7</v>
      </c>
      <c r="I126" s="5">
        <v>2</v>
      </c>
      <c r="J126" s="5">
        <v>3</v>
      </c>
      <c r="K126" s="5">
        <v>6</v>
      </c>
      <c r="L126" s="5">
        <v>5</v>
      </c>
      <c r="M126" s="5">
        <v>9</v>
      </c>
      <c r="N126" s="5">
        <v>8</v>
      </c>
      <c r="O126" s="5"/>
      <c r="P126" s="5"/>
      <c r="Q126" s="5"/>
      <c r="R126" s="5"/>
      <c r="S126" s="5">
        <v>4</v>
      </c>
      <c r="T126" s="5"/>
      <c r="U126" s="5"/>
      <c r="V126" s="5">
        <v>4</v>
      </c>
      <c r="W126" s="5"/>
    </row>
    <row r="127" spans="1:23" ht="15.75">
      <c r="A127" s="4">
        <v>119</v>
      </c>
      <c r="B127" s="1" t="s">
        <v>115</v>
      </c>
      <c r="C127" s="26">
        <v>15</v>
      </c>
      <c r="D127" s="26">
        <v>2</v>
      </c>
      <c r="E127" s="2">
        <v>36</v>
      </c>
      <c r="F127" s="2">
        <v>2</v>
      </c>
      <c r="G127" s="5">
        <v>3</v>
      </c>
      <c r="H127" s="5">
        <v>8</v>
      </c>
      <c r="I127" s="5">
        <v>6</v>
      </c>
      <c r="J127" s="5">
        <v>2</v>
      </c>
      <c r="K127" s="5">
        <v>6</v>
      </c>
      <c r="L127" s="5">
        <v>5</v>
      </c>
      <c r="M127" s="5">
        <v>8</v>
      </c>
      <c r="N127" s="5">
        <v>6</v>
      </c>
      <c r="O127" s="5">
        <v>2</v>
      </c>
      <c r="P127" s="5"/>
      <c r="Q127" s="5"/>
      <c r="R127" s="5"/>
      <c r="S127" s="5"/>
      <c r="T127" s="5"/>
      <c r="U127" s="5"/>
      <c r="V127" s="5"/>
      <c r="W127" s="5">
        <v>6</v>
      </c>
    </row>
    <row r="128" spans="1:23" ht="15.75">
      <c r="A128" s="4">
        <v>120</v>
      </c>
      <c r="B128" s="1" t="s">
        <v>116</v>
      </c>
      <c r="C128" s="26">
        <v>11</v>
      </c>
      <c r="D128" s="26">
        <v>1</v>
      </c>
      <c r="E128" s="2">
        <v>41</v>
      </c>
      <c r="F128" s="2">
        <v>2</v>
      </c>
      <c r="G128" s="5">
        <v>4</v>
      </c>
      <c r="H128" s="5">
        <v>9</v>
      </c>
      <c r="I128" s="5">
        <v>7</v>
      </c>
      <c r="J128" s="5">
        <v>2</v>
      </c>
      <c r="K128" s="5">
        <v>6</v>
      </c>
      <c r="L128" s="5">
        <v>4</v>
      </c>
      <c r="M128" s="5">
        <v>9</v>
      </c>
      <c r="N128" s="5">
        <v>7</v>
      </c>
      <c r="O128" s="5"/>
      <c r="P128" s="5">
        <v>5</v>
      </c>
      <c r="Q128" s="5"/>
      <c r="R128" s="5"/>
      <c r="S128" s="5"/>
      <c r="T128" s="5"/>
      <c r="U128" s="5"/>
      <c r="V128" s="5"/>
      <c r="W128" s="5">
        <v>6</v>
      </c>
    </row>
    <row r="129" spans="1:23" ht="15.75">
      <c r="A129" s="4">
        <v>121</v>
      </c>
      <c r="B129" s="1" t="s">
        <v>117</v>
      </c>
      <c r="C129" s="26">
        <v>13</v>
      </c>
      <c r="D129" s="26">
        <v>2</v>
      </c>
      <c r="E129" s="2">
        <v>44</v>
      </c>
      <c r="F129" s="2">
        <v>3</v>
      </c>
      <c r="G129" s="5">
        <v>5</v>
      </c>
      <c r="H129" s="5">
        <v>7</v>
      </c>
      <c r="I129" s="5">
        <v>6</v>
      </c>
      <c r="J129" s="5">
        <v>2</v>
      </c>
      <c r="K129" s="5">
        <v>6</v>
      </c>
      <c r="L129" s="5">
        <v>6</v>
      </c>
      <c r="M129" s="5">
        <v>9</v>
      </c>
      <c r="N129" s="5">
        <v>9</v>
      </c>
      <c r="O129" s="5"/>
      <c r="P129" s="5"/>
      <c r="Q129" s="5"/>
      <c r="R129" s="5"/>
      <c r="S129" s="5"/>
      <c r="T129" s="5"/>
      <c r="U129" s="5">
        <v>3</v>
      </c>
      <c r="V129" s="5"/>
      <c r="W129" s="5"/>
    </row>
    <row r="130" spans="1:23" ht="15.75">
      <c r="A130" s="4">
        <v>122</v>
      </c>
      <c r="B130" s="1" t="s">
        <v>118</v>
      </c>
      <c r="C130" s="26">
        <v>10</v>
      </c>
      <c r="D130" s="26">
        <v>1</v>
      </c>
      <c r="E130" s="2">
        <v>23</v>
      </c>
      <c r="F130" s="2">
        <v>1</v>
      </c>
      <c r="G130" s="5">
        <v>3</v>
      </c>
      <c r="H130" s="5">
        <v>4</v>
      </c>
      <c r="I130" s="5">
        <v>6</v>
      </c>
      <c r="J130" s="5">
        <v>1</v>
      </c>
      <c r="K130" s="5">
        <v>3</v>
      </c>
      <c r="L130" s="5">
        <v>3</v>
      </c>
      <c r="M130" s="5">
        <v>7</v>
      </c>
      <c r="N130" s="5">
        <v>5</v>
      </c>
      <c r="O130" s="5"/>
      <c r="P130" s="5"/>
      <c r="Q130" s="5"/>
      <c r="R130" s="5"/>
      <c r="S130" s="5">
        <v>1</v>
      </c>
      <c r="T130" s="5"/>
      <c r="U130" s="5"/>
      <c r="V130" s="5"/>
      <c r="W130" s="5">
        <v>3</v>
      </c>
    </row>
    <row r="131" spans="1:23" ht="15.75">
      <c r="A131" s="4">
        <v>123</v>
      </c>
      <c r="B131" s="1" t="s">
        <v>119</v>
      </c>
      <c r="C131" s="26">
        <v>13</v>
      </c>
      <c r="D131" s="26">
        <v>2</v>
      </c>
      <c r="E131" s="2">
        <v>32</v>
      </c>
      <c r="F131" s="2">
        <v>1</v>
      </c>
      <c r="G131" s="5">
        <v>4</v>
      </c>
      <c r="H131" s="5">
        <v>7</v>
      </c>
      <c r="I131" s="5">
        <v>6</v>
      </c>
      <c r="J131" s="5">
        <v>1</v>
      </c>
      <c r="K131" s="5">
        <v>4</v>
      </c>
      <c r="L131" s="5">
        <v>4</v>
      </c>
      <c r="M131" s="5">
        <v>8</v>
      </c>
      <c r="N131" s="5">
        <v>6</v>
      </c>
      <c r="O131" s="5"/>
      <c r="P131" s="5"/>
      <c r="Q131" s="5"/>
      <c r="R131" s="5">
        <v>4</v>
      </c>
      <c r="S131" s="5"/>
      <c r="T131" s="5"/>
      <c r="U131" s="5">
        <v>3</v>
      </c>
      <c r="V131" s="5"/>
      <c r="W131" s="5"/>
    </row>
    <row r="132" spans="1:23" ht="15.75">
      <c r="A132" s="4">
        <v>124</v>
      </c>
      <c r="B132" s="1" t="s">
        <v>120</v>
      </c>
      <c r="C132" s="26">
        <v>18</v>
      </c>
      <c r="D132" s="26">
        <v>2</v>
      </c>
      <c r="E132" s="2">
        <v>49</v>
      </c>
      <c r="F132" s="2">
        <v>3</v>
      </c>
      <c r="G132" s="5">
        <v>5</v>
      </c>
      <c r="H132" s="5">
        <v>8</v>
      </c>
      <c r="I132" s="5">
        <v>7</v>
      </c>
      <c r="J132" s="5">
        <v>6</v>
      </c>
      <c r="K132" s="5">
        <v>7</v>
      </c>
      <c r="L132" s="5">
        <v>6</v>
      </c>
      <c r="M132" s="5">
        <v>9</v>
      </c>
      <c r="N132" s="5">
        <v>8</v>
      </c>
      <c r="O132" s="5"/>
      <c r="P132" s="5"/>
      <c r="Q132" s="5"/>
      <c r="R132" s="5">
        <v>3</v>
      </c>
      <c r="S132" s="5"/>
      <c r="T132" s="5">
        <v>7</v>
      </c>
      <c r="U132" s="5"/>
      <c r="V132" s="5"/>
      <c r="W132" s="5"/>
    </row>
    <row r="133" spans="1:23" s="25" customFormat="1" ht="15" customHeight="1">
      <c r="A133" s="136" t="s">
        <v>0</v>
      </c>
      <c r="B133" s="137" t="s">
        <v>1</v>
      </c>
      <c r="C133" s="138" t="s">
        <v>196</v>
      </c>
      <c r="D133" s="138"/>
      <c r="E133" s="139" t="s">
        <v>199</v>
      </c>
      <c r="F133" s="140"/>
      <c r="G133" s="134" t="s">
        <v>174</v>
      </c>
      <c r="H133" s="134" t="s">
        <v>175</v>
      </c>
      <c r="I133" s="134" t="s">
        <v>179</v>
      </c>
      <c r="J133" s="141" t="s">
        <v>177</v>
      </c>
      <c r="K133" s="134" t="s">
        <v>178</v>
      </c>
      <c r="L133" s="134" t="s">
        <v>176</v>
      </c>
      <c r="M133" s="134" t="s">
        <v>180</v>
      </c>
      <c r="N133" s="134" t="s">
        <v>181</v>
      </c>
      <c r="O133" s="134" t="s">
        <v>182</v>
      </c>
      <c r="P133" s="134" t="s">
        <v>183</v>
      </c>
      <c r="Q133" s="134" t="s">
        <v>184</v>
      </c>
      <c r="R133" s="134" t="s">
        <v>185</v>
      </c>
      <c r="S133" s="134" t="s">
        <v>186</v>
      </c>
      <c r="T133" s="134" t="s">
        <v>187</v>
      </c>
      <c r="U133" s="134" t="s">
        <v>188</v>
      </c>
      <c r="V133" s="134" t="s">
        <v>189</v>
      </c>
      <c r="W133" s="134" t="s">
        <v>190</v>
      </c>
    </row>
    <row r="134" spans="1:23" s="25" customFormat="1">
      <c r="A134" s="136"/>
      <c r="B134" s="137"/>
      <c r="C134" s="2" t="s">
        <v>197</v>
      </c>
      <c r="D134" s="2" t="s">
        <v>198</v>
      </c>
      <c r="E134" s="2" t="s">
        <v>200</v>
      </c>
      <c r="F134" s="2" t="s">
        <v>198</v>
      </c>
      <c r="G134" s="135"/>
      <c r="H134" s="135"/>
      <c r="I134" s="135"/>
      <c r="J134" s="141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</row>
    <row r="135" spans="1:23" ht="15.75">
      <c r="A135" s="4">
        <v>125</v>
      </c>
      <c r="B135" s="1" t="s">
        <v>121</v>
      </c>
      <c r="C135" s="26">
        <v>12</v>
      </c>
      <c r="D135" s="26">
        <v>1</v>
      </c>
      <c r="E135" s="2">
        <v>34</v>
      </c>
      <c r="F135" s="2">
        <v>2</v>
      </c>
      <c r="G135" s="5">
        <v>3</v>
      </c>
      <c r="H135" s="5">
        <v>7</v>
      </c>
      <c r="I135" s="5">
        <v>4</v>
      </c>
      <c r="J135" s="5">
        <v>2</v>
      </c>
      <c r="K135" s="5">
        <v>6</v>
      </c>
      <c r="L135" s="5">
        <v>6</v>
      </c>
      <c r="M135" s="5">
        <v>9</v>
      </c>
      <c r="N135" s="5">
        <v>6</v>
      </c>
      <c r="O135" s="5"/>
      <c r="P135" s="5"/>
      <c r="Q135" s="5"/>
      <c r="R135" s="5"/>
      <c r="S135" s="5">
        <v>4</v>
      </c>
      <c r="T135" s="5"/>
      <c r="U135" s="5">
        <v>3</v>
      </c>
      <c r="V135" s="5"/>
      <c r="W135" s="5"/>
    </row>
    <row r="136" spans="1:23" ht="15.75">
      <c r="A136" s="4">
        <v>126</v>
      </c>
      <c r="B136" s="1" t="s">
        <v>122</v>
      </c>
      <c r="C136" s="26">
        <v>17</v>
      </c>
      <c r="D136" s="26">
        <v>2</v>
      </c>
      <c r="E136" s="2">
        <v>30</v>
      </c>
      <c r="F136" s="2">
        <v>1</v>
      </c>
      <c r="G136" s="5">
        <v>3</v>
      </c>
      <c r="H136" s="5">
        <v>6</v>
      </c>
      <c r="I136" s="5">
        <v>5</v>
      </c>
      <c r="J136" s="5">
        <v>1</v>
      </c>
      <c r="K136" s="5">
        <v>5</v>
      </c>
      <c r="L136" s="5">
        <v>4</v>
      </c>
      <c r="M136" s="5">
        <v>9</v>
      </c>
      <c r="N136" s="5">
        <v>6</v>
      </c>
      <c r="O136" s="5"/>
      <c r="P136" s="5"/>
      <c r="Q136" s="5"/>
      <c r="R136" s="5">
        <v>2</v>
      </c>
      <c r="S136" s="5"/>
      <c r="T136" s="5"/>
      <c r="U136" s="5">
        <v>4</v>
      </c>
      <c r="V136" s="5"/>
      <c r="W136" s="5"/>
    </row>
    <row r="137" spans="1:23" ht="15.75">
      <c r="A137" s="4">
        <v>127</v>
      </c>
      <c r="B137" s="1" t="s">
        <v>123</v>
      </c>
      <c r="C137" s="26">
        <v>14</v>
      </c>
      <c r="D137" s="26">
        <v>2</v>
      </c>
      <c r="E137" s="2">
        <v>38</v>
      </c>
      <c r="F137" s="2">
        <v>2</v>
      </c>
      <c r="G137" s="5">
        <v>5</v>
      </c>
      <c r="H137" s="5">
        <v>6</v>
      </c>
      <c r="I137" s="5">
        <v>6</v>
      </c>
      <c r="J137" s="5">
        <v>2</v>
      </c>
      <c r="K137" s="5">
        <v>5</v>
      </c>
      <c r="L137" s="5">
        <v>5</v>
      </c>
      <c r="M137" s="5">
        <v>8</v>
      </c>
      <c r="N137" s="5">
        <v>6</v>
      </c>
      <c r="O137" s="5"/>
      <c r="P137" s="5"/>
      <c r="Q137" s="5"/>
      <c r="R137" s="5"/>
      <c r="S137" s="5">
        <v>4</v>
      </c>
      <c r="T137" s="5"/>
      <c r="U137" s="5"/>
      <c r="V137" s="5"/>
      <c r="W137" s="5">
        <v>5</v>
      </c>
    </row>
    <row r="138" spans="1:23" ht="15.75">
      <c r="A138" s="4">
        <v>128</v>
      </c>
      <c r="B138" s="1" t="s">
        <v>124</v>
      </c>
      <c r="C138" s="26">
        <v>12</v>
      </c>
      <c r="D138" s="26">
        <v>1</v>
      </c>
      <c r="E138" s="2">
        <v>41</v>
      </c>
      <c r="F138" s="2">
        <v>2</v>
      </c>
      <c r="G138" s="5">
        <v>4</v>
      </c>
      <c r="H138" s="5">
        <v>7</v>
      </c>
      <c r="I138" s="5">
        <v>8</v>
      </c>
      <c r="J138" s="5">
        <v>3</v>
      </c>
      <c r="K138" s="5">
        <v>6</v>
      </c>
      <c r="L138" s="5">
        <v>5</v>
      </c>
      <c r="M138" s="5">
        <v>8</v>
      </c>
      <c r="N138" s="5">
        <v>8</v>
      </c>
      <c r="O138" s="5"/>
      <c r="P138" s="5">
        <v>4</v>
      </c>
      <c r="Q138" s="5"/>
      <c r="R138" s="5"/>
      <c r="S138" s="5"/>
      <c r="T138" s="5"/>
      <c r="U138" s="5">
        <v>4</v>
      </c>
      <c r="V138" s="5"/>
      <c r="W138" s="5"/>
    </row>
    <row r="139" spans="1:23" ht="15.75">
      <c r="A139" s="4">
        <v>129</v>
      </c>
      <c r="B139" s="1" t="s">
        <v>125</v>
      </c>
      <c r="C139" s="26">
        <v>13</v>
      </c>
      <c r="D139" s="26">
        <v>2</v>
      </c>
      <c r="E139" s="2">
        <v>54</v>
      </c>
      <c r="F139" s="2">
        <v>4</v>
      </c>
      <c r="G139" s="5">
        <v>4</v>
      </c>
      <c r="H139" s="5">
        <v>9</v>
      </c>
      <c r="I139" s="5">
        <v>6</v>
      </c>
      <c r="J139" s="5">
        <v>7</v>
      </c>
      <c r="K139" s="5">
        <v>8</v>
      </c>
      <c r="L139" s="5">
        <v>8</v>
      </c>
      <c r="M139" s="5">
        <v>9</v>
      </c>
      <c r="N139" s="5">
        <v>9</v>
      </c>
      <c r="O139" s="5"/>
      <c r="P139" s="5">
        <v>8</v>
      </c>
      <c r="Q139" s="5"/>
      <c r="R139" s="5"/>
      <c r="S139" s="5"/>
      <c r="T139" s="5"/>
      <c r="U139" s="5">
        <v>4</v>
      </c>
      <c r="V139" s="5"/>
      <c r="W139" s="5"/>
    </row>
    <row r="140" spans="1:23" ht="15.75">
      <c r="A140" s="4">
        <v>130</v>
      </c>
      <c r="B140" s="1" t="s">
        <v>126</v>
      </c>
      <c r="C140" s="26">
        <v>8</v>
      </c>
      <c r="D140" s="26">
        <v>1</v>
      </c>
      <c r="E140" s="2">
        <v>34</v>
      </c>
      <c r="F140" s="2">
        <v>2</v>
      </c>
      <c r="G140" s="5">
        <v>4</v>
      </c>
      <c r="H140" s="5">
        <v>4</v>
      </c>
      <c r="I140" s="5">
        <v>7</v>
      </c>
      <c r="J140" s="5">
        <v>5</v>
      </c>
      <c r="K140" s="5">
        <v>3</v>
      </c>
      <c r="L140" s="5">
        <v>5</v>
      </c>
      <c r="M140" s="5">
        <v>6</v>
      </c>
      <c r="N140" s="5">
        <v>7</v>
      </c>
      <c r="O140" s="5"/>
      <c r="P140" s="5"/>
      <c r="Q140" s="5"/>
      <c r="R140" s="5"/>
      <c r="S140" s="5">
        <v>4</v>
      </c>
      <c r="T140" s="5"/>
      <c r="U140" s="5"/>
      <c r="V140" s="5"/>
      <c r="W140" s="5">
        <v>3</v>
      </c>
    </row>
    <row r="141" spans="1:23" ht="15.75">
      <c r="A141" s="4">
        <v>131</v>
      </c>
      <c r="B141" s="1" t="s">
        <v>127</v>
      </c>
      <c r="C141" s="26">
        <v>11</v>
      </c>
      <c r="D141" s="26">
        <v>1</v>
      </c>
      <c r="E141" s="2">
        <v>43</v>
      </c>
      <c r="F141" s="2">
        <v>2</v>
      </c>
      <c r="G141" s="5">
        <v>5</v>
      </c>
      <c r="H141" s="5">
        <v>3</v>
      </c>
      <c r="I141" s="5">
        <v>7</v>
      </c>
      <c r="J141" s="5">
        <v>5</v>
      </c>
      <c r="K141" s="5">
        <v>6</v>
      </c>
      <c r="L141" s="5">
        <v>6</v>
      </c>
      <c r="M141" s="5">
        <v>8</v>
      </c>
      <c r="N141" s="5">
        <v>5</v>
      </c>
      <c r="O141" s="5"/>
      <c r="P141" s="5"/>
      <c r="Q141" s="5"/>
      <c r="R141" s="5">
        <v>7</v>
      </c>
      <c r="S141" s="5"/>
      <c r="T141" s="5">
        <v>6</v>
      </c>
      <c r="U141" s="5"/>
      <c r="V141" s="5"/>
      <c r="W141" s="5"/>
    </row>
    <row r="142" spans="1:23" ht="15.75">
      <c r="A142" s="4">
        <v>132</v>
      </c>
      <c r="B142" s="1" t="s">
        <v>128</v>
      </c>
      <c r="C142" s="26">
        <v>13</v>
      </c>
      <c r="D142" s="26">
        <v>2</v>
      </c>
      <c r="E142" s="2">
        <v>49</v>
      </c>
      <c r="F142" s="2">
        <v>3</v>
      </c>
      <c r="G142" s="5">
        <v>4</v>
      </c>
      <c r="H142" s="5">
        <v>7</v>
      </c>
      <c r="I142" s="5">
        <v>7</v>
      </c>
      <c r="J142" s="5">
        <v>5</v>
      </c>
      <c r="K142" s="5">
        <v>7</v>
      </c>
      <c r="L142" s="5">
        <v>7</v>
      </c>
      <c r="M142" s="5">
        <v>9</v>
      </c>
      <c r="N142" s="5">
        <v>8</v>
      </c>
      <c r="O142" s="5"/>
      <c r="P142" s="5"/>
      <c r="Q142" s="5"/>
      <c r="R142" s="5"/>
      <c r="S142" s="5"/>
      <c r="T142" s="5"/>
      <c r="U142" s="5">
        <v>4</v>
      </c>
      <c r="V142" s="5"/>
      <c r="W142" s="5"/>
    </row>
    <row r="143" spans="1:23" ht="15.75">
      <c r="A143" s="4">
        <v>133</v>
      </c>
      <c r="B143" s="1" t="s">
        <v>129</v>
      </c>
      <c r="C143" s="26">
        <v>8</v>
      </c>
      <c r="D143" s="26">
        <v>1</v>
      </c>
      <c r="E143" s="2">
        <v>26</v>
      </c>
      <c r="F143" s="2">
        <v>1</v>
      </c>
      <c r="G143" s="5">
        <v>2</v>
      </c>
      <c r="H143" s="5">
        <v>5</v>
      </c>
      <c r="I143" s="5">
        <v>3</v>
      </c>
      <c r="J143" s="5">
        <v>3</v>
      </c>
      <c r="K143" s="5">
        <v>4</v>
      </c>
      <c r="L143" s="5">
        <v>4</v>
      </c>
      <c r="M143" s="5">
        <v>7</v>
      </c>
      <c r="N143" s="5">
        <v>5</v>
      </c>
      <c r="O143" s="5"/>
      <c r="P143" s="5"/>
      <c r="Q143" s="5"/>
      <c r="R143" s="5"/>
      <c r="S143" s="5">
        <v>2</v>
      </c>
      <c r="T143" s="5"/>
      <c r="U143" s="5"/>
      <c r="V143" s="5">
        <v>3</v>
      </c>
      <c r="W143" s="5"/>
    </row>
    <row r="144" spans="1:23" ht="15.75">
      <c r="A144" s="4">
        <v>134</v>
      </c>
      <c r="B144" s="1" t="s">
        <v>191</v>
      </c>
      <c r="C144" s="26">
        <v>12</v>
      </c>
      <c r="D144" s="26">
        <v>1</v>
      </c>
      <c r="E144" s="2">
        <v>40</v>
      </c>
      <c r="F144" s="2">
        <v>2</v>
      </c>
      <c r="G144" s="5">
        <v>4</v>
      </c>
      <c r="H144" s="5">
        <v>8</v>
      </c>
      <c r="I144" s="5">
        <v>8</v>
      </c>
      <c r="J144" s="5">
        <v>4</v>
      </c>
      <c r="K144" s="5">
        <v>4</v>
      </c>
      <c r="L144" s="5">
        <v>5</v>
      </c>
      <c r="M144" s="5">
        <v>9</v>
      </c>
      <c r="N144" s="5">
        <v>8</v>
      </c>
      <c r="O144" s="5"/>
      <c r="P144" s="5"/>
      <c r="Q144" s="5"/>
      <c r="R144" s="5">
        <v>4</v>
      </c>
      <c r="S144" s="5"/>
      <c r="T144" s="5"/>
      <c r="U144" s="5">
        <v>3</v>
      </c>
      <c r="V144" s="5"/>
      <c r="W144" s="5"/>
    </row>
    <row r="145" spans="1:23" ht="15.75">
      <c r="A145" s="4">
        <v>135</v>
      </c>
      <c r="B145" s="1" t="s">
        <v>130</v>
      </c>
      <c r="C145" s="26">
        <v>10</v>
      </c>
      <c r="D145" s="26">
        <v>1</v>
      </c>
      <c r="E145" s="2">
        <v>40</v>
      </c>
      <c r="F145" s="2">
        <v>2</v>
      </c>
      <c r="G145" s="5">
        <v>5</v>
      </c>
      <c r="H145" s="5">
        <v>6</v>
      </c>
      <c r="I145" s="5">
        <v>5</v>
      </c>
      <c r="J145" s="5">
        <v>2</v>
      </c>
      <c r="K145" s="5">
        <v>5</v>
      </c>
      <c r="L145" s="5">
        <v>6</v>
      </c>
      <c r="M145" s="5">
        <v>9</v>
      </c>
      <c r="N145" s="5">
        <v>7</v>
      </c>
      <c r="O145" s="5"/>
      <c r="P145" s="5"/>
      <c r="Q145" s="5"/>
      <c r="R145" s="5"/>
      <c r="S145" s="5">
        <v>7</v>
      </c>
      <c r="T145" s="5"/>
      <c r="U145" s="5">
        <v>4</v>
      </c>
      <c r="V145" s="5"/>
      <c r="W145" s="5"/>
    </row>
    <row r="146" spans="1:23" ht="15.75">
      <c r="A146" s="4">
        <v>136</v>
      </c>
      <c r="B146" s="1" t="s">
        <v>131</v>
      </c>
      <c r="C146" s="26">
        <v>20</v>
      </c>
      <c r="D146" s="26">
        <v>2</v>
      </c>
      <c r="E146" s="2">
        <v>34</v>
      </c>
      <c r="F146" s="2">
        <v>2</v>
      </c>
      <c r="G146" s="5">
        <v>4</v>
      </c>
      <c r="H146" s="5">
        <v>4</v>
      </c>
      <c r="I146" s="5">
        <v>6</v>
      </c>
      <c r="J146" s="5">
        <v>2</v>
      </c>
      <c r="K146" s="5">
        <v>5</v>
      </c>
      <c r="L146" s="5">
        <v>5</v>
      </c>
      <c r="M146" s="5">
        <v>7</v>
      </c>
      <c r="N146" s="5">
        <v>5</v>
      </c>
      <c r="O146" s="5"/>
      <c r="P146" s="5"/>
      <c r="Q146" s="5"/>
      <c r="R146" s="5"/>
      <c r="S146" s="5"/>
      <c r="T146" s="5"/>
      <c r="U146" s="5"/>
      <c r="V146" s="5"/>
      <c r="W146" s="5">
        <v>3</v>
      </c>
    </row>
    <row r="147" spans="1:23" ht="15.75">
      <c r="A147" s="4">
        <v>137</v>
      </c>
      <c r="B147" s="1" t="s">
        <v>132</v>
      </c>
      <c r="C147" s="26">
        <v>10</v>
      </c>
      <c r="D147" s="26">
        <v>1</v>
      </c>
      <c r="E147" s="2">
        <v>26</v>
      </c>
      <c r="F147" s="2">
        <v>1</v>
      </c>
      <c r="G147" s="5">
        <v>2</v>
      </c>
      <c r="H147" s="5">
        <v>2</v>
      </c>
      <c r="I147" s="5">
        <v>6</v>
      </c>
      <c r="J147" s="5">
        <v>2</v>
      </c>
      <c r="K147" s="5">
        <v>5</v>
      </c>
      <c r="L147" s="5">
        <v>4</v>
      </c>
      <c r="M147" s="5">
        <v>5</v>
      </c>
      <c r="N147" s="5">
        <v>4</v>
      </c>
      <c r="O147" s="5"/>
      <c r="P147" s="5">
        <v>4</v>
      </c>
      <c r="Q147" s="5"/>
      <c r="R147" s="5"/>
      <c r="S147" s="5"/>
      <c r="T147" s="5"/>
      <c r="U147" s="5"/>
      <c r="V147" s="5"/>
      <c r="W147" s="5">
        <v>3</v>
      </c>
    </row>
    <row r="148" spans="1:23" ht="15.75">
      <c r="A148" s="4">
        <v>138</v>
      </c>
      <c r="B148" s="1" t="s">
        <v>133</v>
      </c>
      <c r="C148" s="26">
        <v>11</v>
      </c>
      <c r="D148" s="26">
        <v>1</v>
      </c>
      <c r="E148" s="2">
        <v>21</v>
      </c>
      <c r="F148" s="2">
        <v>1</v>
      </c>
      <c r="G148" s="5">
        <v>2</v>
      </c>
      <c r="H148" s="5">
        <v>3</v>
      </c>
      <c r="I148" s="5">
        <v>4</v>
      </c>
      <c r="J148" s="5">
        <v>1</v>
      </c>
      <c r="K148" s="5">
        <v>4</v>
      </c>
      <c r="L148" s="5">
        <v>3</v>
      </c>
      <c r="M148" s="5">
        <v>8</v>
      </c>
      <c r="N148" s="5">
        <v>6</v>
      </c>
      <c r="O148" s="5"/>
      <c r="P148" s="5"/>
      <c r="Q148" s="5"/>
      <c r="R148" s="5"/>
      <c r="S148" s="5">
        <v>2</v>
      </c>
      <c r="T148" s="5"/>
      <c r="U148" s="5">
        <v>2</v>
      </c>
      <c r="V148" s="5"/>
      <c r="W148" s="5"/>
    </row>
    <row r="149" spans="1:23" ht="15.75">
      <c r="A149" s="4">
        <v>139</v>
      </c>
      <c r="B149" s="1" t="s">
        <v>134</v>
      </c>
      <c r="C149" s="26">
        <v>16</v>
      </c>
      <c r="D149" s="26">
        <v>2</v>
      </c>
      <c r="E149" s="2">
        <v>41</v>
      </c>
      <c r="F149" s="2">
        <v>2</v>
      </c>
      <c r="G149" s="5">
        <v>6</v>
      </c>
      <c r="H149" s="5">
        <v>6</v>
      </c>
      <c r="I149" s="5">
        <v>8</v>
      </c>
      <c r="J149" s="5">
        <v>4</v>
      </c>
      <c r="K149" s="5">
        <v>5</v>
      </c>
      <c r="L149" s="5">
        <v>6</v>
      </c>
      <c r="M149" s="5">
        <v>9</v>
      </c>
      <c r="N149" s="5">
        <v>6</v>
      </c>
      <c r="O149" s="5"/>
      <c r="P149" s="5"/>
      <c r="Q149" s="5"/>
      <c r="R149" s="5">
        <v>3</v>
      </c>
      <c r="S149" s="5"/>
      <c r="T149" s="5"/>
      <c r="U149" s="5"/>
      <c r="V149" s="5"/>
      <c r="W149" s="5">
        <v>5</v>
      </c>
    </row>
    <row r="150" spans="1:23" ht="15.75">
      <c r="A150" s="4">
        <v>140</v>
      </c>
      <c r="B150" s="1" t="s">
        <v>135</v>
      </c>
      <c r="C150" s="26">
        <v>10</v>
      </c>
      <c r="D150" s="26">
        <v>1</v>
      </c>
      <c r="E150" s="2">
        <v>38</v>
      </c>
      <c r="F150" s="2">
        <v>2</v>
      </c>
      <c r="G150" s="5">
        <v>5</v>
      </c>
      <c r="H150" s="5">
        <v>5</v>
      </c>
      <c r="I150" s="5">
        <v>3</v>
      </c>
      <c r="J150" s="5">
        <v>1</v>
      </c>
      <c r="K150" s="5">
        <v>5</v>
      </c>
      <c r="L150" s="5">
        <v>6</v>
      </c>
      <c r="M150" s="5">
        <v>7</v>
      </c>
      <c r="N150" s="5">
        <v>6</v>
      </c>
      <c r="O150" s="5"/>
      <c r="P150" s="5"/>
      <c r="Q150" s="5"/>
      <c r="R150" s="5"/>
      <c r="S150" s="5" t="s">
        <v>202</v>
      </c>
      <c r="T150" s="5"/>
      <c r="U150" s="5"/>
      <c r="V150" s="5"/>
      <c r="W150" s="5">
        <v>7</v>
      </c>
    </row>
    <row r="151" spans="1:23" ht="15.75">
      <c r="A151" s="4">
        <v>141</v>
      </c>
      <c r="B151" s="1" t="s">
        <v>136</v>
      </c>
      <c r="C151" s="26">
        <v>17</v>
      </c>
      <c r="D151" s="26">
        <v>2</v>
      </c>
      <c r="E151" s="2">
        <v>36</v>
      </c>
      <c r="F151" s="2">
        <v>2</v>
      </c>
      <c r="G151" s="5">
        <v>5</v>
      </c>
      <c r="H151" s="5">
        <v>5</v>
      </c>
      <c r="I151" s="5">
        <v>8</v>
      </c>
      <c r="J151" s="5">
        <v>2</v>
      </c>
      <c r="K151" s="5">
        <v>4</v>
      </c>
      <c r="L151" s="5">
        <v>5</v>
      </c>
      <c r="M151" s="5">
        <v>7</v>
      </c>
      <c r="N151" s="5">
        <v>5</v>
      </c>
      <c r="O151" s="5"/>
      <c r="P151" s="5"/>
      <c r="Q151" s="5"/>
      <c r="R151" s="5">
        <v>5</v>
      </c>
      <c r="S151" s="5"/>
      <c r="T151" s="5">
        <v>5</v>
      </c>
      <c r="U151" s="5"/>
      <c r="V151" s="5"/>
      <c r="W151" s="5"/>
    </row>
    <row r="152" spans="1:23" ht="15.75">
      <c r="A152" s="4">
        <v>142</v>
      </c>
      <c r="B152" s="1" t="s">
        <v>137</v>
      </c>
      <c r="C152" s="26">
        <v>12</v>
      </c>
      <c r="D152" s="26">
        <v>1</v>
      </c>
      <c r="E152" s="2">
        <v>38</v>
      </c>
      <c r="F152" s="2">
        <v>2</v>
      </c>
      <c r="G152" s="5">
        <v>2</v>
      </c>
      <c r="H152" s="5">
        <v>5</v>
      </c>
      <c r="I152" s="5">
        <v>5</v>
      </c>
      <c r="J152" s="5">
        <v>6</v>
      </c>
      <c r="K152" s="5">
        <v>6</v>
      </c>
      <c r="L152" s="5">
        <v>5</v>
      </c>
      <c r="M152" s="5">
        <v>7</v>
      </c>
      <c r="N152" s="5">
        <v>6</v>
      </c>
      <c r="O152" s="5"/>
      <c r="P152" s="5"/>
      <c r="Q152" s="5"/>
      <c r="R152" s="5"/>
      <c r="S152" s="5"/>
      <c r="T152" s="5"/>
      <c r="U152" s="5">
        <v>3</v>
      </c>
      <c r="V152" s="5"/>
      <c r="W152" s="5"/>
    </row>
    <row r="153" spans="1:23" ht="15.75">
      <c r="A153" s="4">
        <v>143</v>
      </c>
      <c r="B153" s="1" t="s">
        <v>138</v>
      </c>
      <c r="C153" s="26">
        <v>19</v>
      </c>
      <c r="D153" s="26">
        <v>2</v>
      </c>
      <c r="E153" s="2">
        <v>47</v>
      </c>
      <c r="F153" s="2">
        <v>3</v>
      </c>
      <c r="G153" s="5">
        <v>4</v>
      </c>
      <c r="H153" s="5">
        <v>9</v>
      </c>
      <c r="I153" s="5">
        <v>6</v>
      </c>
      <c r="J153" s="5">
        <v>4</v>
      </c>
      <c r="K153" s="5">
        <v>6</v>
      </c>
      <c r="L153" s="5">
        <v>6</v>
      </c>
      <c r="M153" s="5">
        <v>9</v>
      </c>
      <c r="N153" s="5">
        <v>9</v>
      </c>
      <c r="O153" s="5"/>
      <c r="P153" s="5"/>
      <c r="Q153" s="5"/>
      <c r="R153" s="5">
        <v>8</v>
      </c>
      <c r="S153" s="5"/>
      <c r="T153" s="5"/>
      <c r="U153" s="5">
        <v>4</v>
      </c>
      <c r="V153" s="5"/>
      <c r="W153" s="5"/>
    </row>
    <row r="154" spans="1:23" ht="15.75">
      <c r="A154" s="4">
        <v>144</v>
      </c>
      <c r="B154" s="1" t="s">
        <v>139</v>
      </c>
      <c r="C154" s="26">
        <v>9</v>
      </c>
      <c r="D154" s="26">
        <v>1</v>
      </c>
      <c r="E154" s="2">
        <v>29</v>
      </c>
      <c r="F154" s="2">
        <v>1</v>
      </c>
      <c r="G154" s="5">
        <v>5</v>
      </c>
      <c r="H154" s="5">
        <v>2</v>
      </c>
      <c r="I154" s="5">
        <v>7</v>
      </c>
      <c r="J154" s="5">
        <v>1</v>
      </c>
      <c r="K154" s="5">
        <v>5</v>
      </c>
      <c r="L154" s="5">
        <v>4</v>
      </c>
      <c r="M154" s="5">
        <v>6</v>
      </c>
      <c r="N154" s="5">
        <v>3</v>
      </c>
      <c r="O154" s="5"/>
      <c r="P154" s="5"/>
      <c r="Q154" s="5"/>
      <c r="R154" s="5">
        <v>4</v>
      </c>
      <c r="S154" s="5"/>
      <c r="T154" s="5">
        <v>5</v>
      </c>
      <c r="U154" s="5"/>
      <c r="V154" s="5"/>
      <c r="W154" s="5"/>
    </row>
    <row r="155" spans="1:23" ht="15.75">
      <c r="A155" s="4">
        <v>145</v>
      </c>
      <c r="B155" s="1" t="s">
        <v>140</v>
      </c>
      <c r="C155" s="26">
        <v>16</v>
      </c>
      <c r="D155" s="26">
        <v>2</v>
      </c>
      <c r="E155" s="2">
        <v>31</v>
      </c>
      <c r="F155" s="2">
        <v>1</v>
      </c>
      <c r="G155" s="5">
        <v>5</v>
      </c>
      <c r="H155" s="5">
        <v>4</v>
      </c>
      <c r="I155" s="5">
        <v>5</v>
      </c>
      <c r="J155" s="5">
        <v>1</v>
      </c>
      <c r="K155" s="5">
        <v>4</v>
      </c>
      <c r="L155" s="5">
        <v>5</v>
      </c>
      <c r="M155" s="5">
        <v>7</v>
      </c>
      <c r="N155" s="5">
        <v>5</v>
      </c>
      <c r="O155" s="5"/>
      <c r="P155" s="5"/>
      <c r="Q155" s="5"/>
      <c r="R155" s="5"/>
      <c r="S155" s="5">
        <v>3</v>
      </c>
      <c r="T155" s="5"/>
      <c r="U155" s="5">
        <v>4</v>
      </c>
      <c r="V155" s="5"/>
      <c r="W155" s="5"/>
    </row>
    <row r="156" spans="1:23" ht="15.75">
      <c r="A156" s="4">
        <v>146</v>
      </c>
      <c r="B156" s="1" t="s">
        <v>141</v>
      </c>
      <c r="C156" s="26">
        <v>14</v>
      </c>
      <c r="D156" s="26">
        <v>2</v>
      </c>
      <c r="E156" s="2">
        <v>46</v>
      </c>
      <c r="F156" s="2">
        <v>3</v>
      </c>
      <c r="G156" s="5">
        <v>3</v>
      </c>
      <c r="H156" s="5">
        <v>9</v>
      </c>
      <c r="I156" s="5">
        <v>6</v>
      </c>
      <c r="J156" s="5">
        <v>3</v>
      </c>
      <c r="K156" s="5">
        <v>9</v>
      </c>
      <c r="L156" s="5">
        <v>8</v>
      </c>
      <c r="M156" s="5">
        <v>8</v>
      </c>
      <c r="N156" s="5">
        <v>8</v>
      </c>
      <c r="O156" s="5"/>
      <c r="P156" s="5">
        <v>5</v>
      </c>
      <c r="Q156" s="5"/>
      <c r="R156" s="5"/>
      <c r="S156" s="5"/>
      <c r="T156" s="5"/>
      <c r="U156" s="5">
        <v>5</v>
      </c>
      <c r="V156" s="5"/>
      <c r="W156" s="5"/>
    </row>
    <row r="157" spans="1:23" ht="15.75">
      <c r="A157" s="4">
        <v>147</v>
      </c>
      <c r="B157" s="1" t="s">
        <v>142</v>
      </c>
      <c r="C157" s="26">
        <v>12</v>
      </c>
      <c r="D157" s="26">
        <v>1</v>
      </c>
      <c r="E157" s="2">
        <v>35</v>
      </c>
      <c r="F157" s="2">
        <v>2</v>
      </c>
      <c r="G157" s="5">
        <v>3</v>
      </c>
      <c r="H157" s="5">
        <v>4</v>
      </c>
      <c r="I157" s="5">
        <v>8</v>
      </c>
      <c r="J157" s="5">
        <v>3</v>
      </c>
      <c r="K157" s="5">
        <v>5</v>
      </c>
      <c r="L157" s="5">
        <v>4</v>
      </c>
      <c r="M157" s="5">
        <v>7</v>
      </c>
      <c r="N157" s="5">
        <v>6</v>
      </c>
      <c r="O157" s="5"/>
      <c r="P157" s="5"/>
      <c r="Q157" s="5"/>
      <c r="R157" s="5"/>
      <c r="S157" s="5"/>
      <c r="T157" s="5"/>
      <c r="U157" s="5">
        <v>3</v>
      </c>
      <c r="V157" s="5"/>
      <c r="W157" s="5"/>
    </row>
    <row r="158" spans="1:23" ht="15.75">
      <c r="A158" s="4">
        <v>148</v>
      </c>
      <c r="B158" s="1" t="s">
        <v>143</v>
      </c>
      <c r="C158" s="26">
        <v>10</v>
      </c>
      <c r="D158" s="26">
        <v>1</v>
      </c>
      <c r="E158" s="2">
        <v>37</v>
      </c>
      <c r="F158" s="2">
        <v>2</v>
      </c>
      <c r="G158" s="5">
        <v>5</v>
      </c>
      <c r="H158" s="5">
        <v>5</v>
      </c>
      <c r="I158" s="5">
        <v>5</v>
      </c>
      <c r="J158" s="5">
        <v>3</v>
      </c>
      <c r="K158" s="5">
        <v>5</v>
      </c>
      <c r="L158" s="5">
        <v>5</v>
      </c>
      <c r="M158" s="5">
        <v>7</v>
      </c>
      <c r="N158" s="5">
        <v>6</v>
      </c>
      <c r="O158" s="5"/>
      <c r="P158" s="5"/>
      <c r="Q158" s="5"/>
      <c r="R158" s="5"/>
      <c r="S158" s="5"/>
      <c r="T158" s="5"/>
      <c r="U158" s="5">
        <v>3</v>
      </c>
      <c r="V158" s="5"/>
      <c r="W158" s="5"/>
    </row>
    <row r="159" spans="1:23" ht="15.75">
      <c r="A159" s="4">
        <v>149</v>
      </c>
      <c r="B159" s="1" t="s">
        <v>144</v>
      </c>
      <c r="C159" s="26">
        <v>10</v>
      </c>
      <c r="D159" s="26">
        <v>1</v>
      </c>
      <c r="E159" s="2">
        <v>41</v>
      </c>
      <c r="F159" s="2">
        <v>2</v>
      </c>
      <c r="G159" s="5">
        <v>5</v>
      </c>
      <c r="H159" s="5">
        <v>6</v>
      </c>
      <c r="I159" s="5">
        <v>8</v>
      </c>
      <c r="J159" s="5">
        <v>4</v>
      </c>
      <c r="K159" s="5">
        <v>6</v>
      </c>
      <c r="L159" s="5">
        <v>5</v>
      </c>
      <c r="M159" s="5">
        <v>8</v>
      </c>
      <c r="N159" s="5">
        <v>7</v>
      </c>
      <c r="O159" s="5"/>
      <c r="P159" s="5"/>
      <c r="Q159" s="5"/>
      <c r="R159" s="5">
        <v>4</v>
      </c>
      <c r="S159" s="5"/>
      <c r="T159" s="5"/>
      <c r="U159" s="5">
        <v>4</v>
      </c>
      <c r="V159" s="5"/>
      <c r="W159" s="5"/>
    </row>
    <row r="160" spans="1:23" ht="15.75">
      <c r="A160" s="4">
        <v>150</v>
      </c>
      <c r="B160" s="1" t="s">
        <v>145</v>
      </c>
      <c r="C160" s="26">
        <v>8</v>
      </c>
      <c r="D160" s="26">
        <v>1</v>
      </c>
      <c r="E160" s="2">
        <v>36</v>
      </c>
      <c r="F160" s="2">
        <v>2</v>
      </c>
      <c r="G160" s="5">
        <v>3</v>
      </c>
      <c r="H160" s="5">
        <v>5</v>
      </c>
      <c r="I160" s="5">
        <v>6</v>
      </c>
      <c r="J160" s="5">
        <v>2</v>
      </c>
      <c r="K160" s="5">
        <v>6</v>
      </c>
      <c r="L160" s="5">
        <v>6</v>
      </c>
      <c r="M160" s="5">
        <v>9</v>
      </c>
      <c r="N160" s="5">
        <v>7</v>
      </c>
      <c r="O160" s="5"/>
      <c r="P160" s="5"/>
      <c r="Q160" s="5"/>
      <c r="R160" s="5"/>
      <c r="S160" s="5">
        <v>4</v>
      </c>
      <c r="T160" s="5"/>
      <c r="U160" s="5"/>
      <c r="V160" s="5">
        <v>4</v>
      </c>
      <c r="W160" s="5"/>
    </row>
    <row r="161" spans="1:23" ht="15.75">
      <c r="A161" s="4">
        <v>151</v>
      </c>
      <c r="B161" s="1" t="s">
        <v>146</v>
      </c>
      <c r="C161" s="26">
        <v>10</v>
      </c>
      <c r="D161" s="26">
        <v>1</v>
      </c>
      <c r="E161" s="2">
        <v>41</v>
      </c>
      <c r="F161" s="2">
        <v>2</v>
      </c>
      <c r="G161" s="5">
        <v>4</v>
      </c>
      <c r="H161" s="5">
        <v>5</v>
      </c>
      <c r="I161" s="5">
        <v>5</v>
      </c>
      <c r="J161" s="5">
        <v>5</v>
      </c>
      <c r="K161" s="5">
        <v>6</v>
      </c>
      <c r="L161" s="5">
        <v>6</v>
      </c>
      <c r="M161" s="5">
        <v>9</v>
      </c>
      <c r="N161" s="5">
        <v>7</v>
      </c>
      <c r="O161" s="5"/>
      <c r="P161" s="5"/>
      <c r="Q161" s="5"/>
      <c r="R161" s="5">
        <v>4</v>
      </c>
      <c r="S161" s="5"/>
      <c r="T161" s="5"/>
      <c r="U161" s="5"/>
      <c r="V161" s="5"/>
      <c r="W161" s="5">
        <v>6</v>
      </c>
    </row>
    <row r="162" spans="1:23" ht="15.75">
      <c r="A162" s="4">
        <v>152</v>
      </c>
      <c r="B162" s="1" t="s">
        <v>147</v>
      </c>
      <c r="C162" s="26">
        <v>13</v>
      </c>
      <c r="D162" s="26">
        <v>2</v>
      </c>
      <c r="E162" s="2">
        <v>48</v>
      </c>
      <c r="F162" s="2">
        <v>3</v>
      </c>
      <c r="G162" s="5">
        <v>3</v>
      </c>
      <c r="H162" s="5">
        <v>8</v>
      </c>
      <c r="I162" s="5">
        <v>8</v>
      </c>
      <c r="J162" s="5">
        <v>4</v>
      </c>
      <c r="K162" s="5">
        <v>8</v>
      </c>
      <c r="L162" s="5">
        <v>7</v>
      </c>
      <c r="M162" s="5">
        <v>9</v>
      </c>
      <c r="N162" s="5">
        <v>9</v>
      </c>
      <c r="O162" s="5"/>
      <c r="P162" s="5"/>
      <c r="Q162" s="5"/>
      <c r="R162" s="5"/>
      <c r="S162" s="5">
        <v>6</v>
      </c>
      <c r="T162" s="5"/>
      <c r="U162" s="5">
        <v>4</v>
      </c>
      <c r="V162" s="5"/>
      <c r="W162" s="5"/>
    </row>
    <row r="163" spans="1:23" ht="15.75">
      <c r="A163" s="4">
        <v>153</v>
      </c>
      <c r="B163" s="1" t="s">
        <v>148</v>
      </c>
      <c r="C163" s="26">
        <v>9</v>
      </c>
      <c r="D163" s="26">
        <v>1</v>
      </c>
      <c r="E163" s="2">
        <v>35</v>
      </c>
      <c r="F163" s="2">
        <v>2</v>
      </c>
      <c r="G163" s="5">
        <v>4</v>
      </c>
      <c r="H163" s="5">
        <v>3</v>
      </c>
      <c r="I163" s="5">
        <v>6</v>
      </c>
      <c r="J163" s="5">
        <v>4</v>
      </c>
      <c r="K163" s="5">
        <v>6</v>
      </c>
      <c r="L163" s="5">
        <v>5</v>
      </c>
      <c r="M163" s="5">
        <v>7</v>
      </c>
      <c r="N163" s="5">
        <v>5</v>
      </c>
      <c r="O163" s="5"/>
      <c r="P163" s="5"/>
      <c r="Q163" s="5"/>
      <c r="R163" s="5">
        <v>4</v>
      </c>
      <c r="S163" s="5"/>
      <c r="T163" s="5">
        <v>4</v>
      </c>
      <c r="U163" s="5"/>
      <c r="V163" s="5"/>
      <c r="W163" s="5"/>
    </row>
    <row r="164" spans="1:23" ht="15.75">
      <c r="A164" s="4">
        <v>154</v>
      </c>
      <c r="B164" s="1" t="s">
        <v>149</v>
      </c>
      <c r="C164" s="26">
        <v>12</v>
      </c>
      <c r="D164" s="26">
        <v>1</v>
      </c>
      <c r="E164" s="2">
        <v>34</v>
      </c>
      <c r="F164" s="2">
        <v>2</v>
      </c>
      <c r="G164" s="5">
        <v>3</v>
      </c>
      <c r="H164" s="5">
        <v>2</v>
      </c>
      <c r="I164" s="5">
        <v>7</v>
      </c>
      <c r="J164" s="5">
        <v>6</v>
      </c>
      <c r="K164" s="5">
        <v>5</v>
      </c>
      <c r="L164" s="5">
        <v>4</v>
      </c>
      <c r="M164" s="5">
        <v>7</v>
      </c>
      <c r="N164" s="5">
        <v>5</v>
      </c>
      <c r="O164" s="5"/>
      <c r="P164" s="5"/>
      <c r="Q164" s="5"/>
      <c r="R164" s="5"/>
      <c r="S164" s="5">
        <v>4</v>
      </c>
      <c r="T164" s="5"/>
      <c r="U164" s="5"/>
      <c r="V164" s="5"/>
      <c r="W164" s="5">
        <v>5</v>
      </c>
    </row>
    <row r="165" spans="1:23" ht="15.75">
      <c r="A165" s="4">
        <v>155</v>
      </c>
      <c r="B165" s="1" t="s">
        <v>150</v>
      </c>
      <c r="C165" s="26">
        <v>13</v>
      </c>
      <c r="D165" s="26">
        <v>2</v>
      </c>
      <c r="E165" s="2">
        <v>44</v>
      </c>
      <c r="F165" s="2">
        <v>2</v>
      </c>
      <c r="G165" s="5">
        <v>4</v>
      </c>
      <c r="H165" s="5">
        <v>7</v>
      </c>
      <c r="I165" s="5">
        <v>6</v>
      </c>
      <c r="J165" s="5">
        <v>3</v>
      </c>
      <c r="K165" s="5">
        <v>6</v>
      </c>
      <c r="L165" s="5">
        <v>6</v>
      </c>
      <c r="M165" s="5">
        <v>9</v>
      </c>
      <c r="N165" s="5">
        <v>8</v>
      </c>
      <c r="O165" s="5"/>
      <c r="P165" s="5">
        <v>5</v>
      </c>
      <c r="Q165" s="5"/>
      <c r="R165" s="5"/>
      <c r="S165" s="5"/>
      <c r="T165" s="5"/>
      <c r="U165" s="5"/>
      <c r="V165" s="5"/>
      <c r="W165" s="5">
        <v>7</v>
      </c>
    </row>
    <row r="166" spans="1:23" s="25" customFormat="1" ht="15" customHeight="1">
      <c r="A166" s="136" t="s">
        <v>0</v>
      </c>
      <c r="B166" s="137" t="s">
        <v>1</v>
      </c>
      <c r="C166" s="138" t="s">
        <v>196</v>
      </c>
      <c r="D166" s="138"/>
      <c r="E166" s="139" t="s">
        <v>199</v>
      </c>
      <c r="F166" s="140"/>
      <c r="G166" s="134" t="s">
        <v>174</v>
      </c>
      <c r="H166" s="134" t="s">
        <v>175</v>
      </c>
      <c r="I166" s="134" t="s">
        <v>179</v>
      </c>
      <c r="J166" s="141" t="s">
        <v>177</v>
      </c>
      <c r="K166" s="134" t="s">
        <v>178</v>
      </c>
      <c r="L166" s="134" t="s">
        <v>176</v>
      </c>
      <c r="M166" s="134" t="s">
        <v>180</v>
      </c>
      <c r="N166" s="134" t="s">
        <v>181</v>
      </c>
      <c r="O166" s="134" t="s">
        <v>182</v>
      </c>
      <c r="P166" s="134" t="s">
        <v>183</v>
      </c>
      <c r="Q166" s="134" t="s">
        <v>184</v>
      </c>
      <c r="R166" s="134" t="s">
        <v>185</v>
      </c>
      <c r="S166" s="134" t="s">
        <v>186</v>
      </c>
      <c r="T166" s="134" t="s">
        <v>187</v>
      </c>
      <c r="U166" s="134" t="s">
        <v>188</v>
      </c>
      <c r="V166" s="134" t="s">
        <v>189</v>
      </c>
      <c r="W166" s="134" t="s">
        <v>190</v>
      </c>
    </row>
    <row r="167" spans="1:23" s="25" customFormat="1">
      <c r="A167" s="136"/>
      <c r="B167" s="137"/>
      <c r="C167" s="2" t="s">
        <v>197</v>
      </c>
      <c r="D167" s="2" t="s">
        <v>198</v>
      </c>
      <c r="E167" s="2" t="s">
        <v>200</v>
      </c>
      <c r="F167" s="2" t="s">
        <v>198</v>
      </c>
      <c r="G167" s="135"/>
      <c r="H167" s="135"/>
      <c r="I167" s="135"/>
      <c r="J167" s="141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</row>
    <row r="168" spans="1:23" ht="15.75">
      <c r="A168" s="4">
        <v>156</v>
      </c>
      <c r="B168" s="1" t="s">
        <v>151</v>
      </c>
      <c r="C168" s="26">
        <v>13</v>
      </c>
      <c r="D168" s="26">
        <v>2</v>
      </c>
      <c r="E168" s="2">
        <v>38</v>
      </c>
      <c r="F168" s="2">
        <v>2</v>
      </c>
      <c r="G168" s="5">
        <v>4</v>
      </c>
      <c r="H168" s="5">
        <v>6</v>
      </c>
      <c r="I168" s="5">
        <v>7</v>
      </c>
      <c r="J168" s="5">
        <v>5</v>
      </c>
      <c r="K168" s="5">
        <v>4</v>
      </c>
      <c r="L168" s="5">
        <v>4</v>
      </c>
      <c r="M168" s="5">
        <v>7</v>
      </c>
      <c r="N168" s="5">
        <v>6</v>
      </c>
      <c r="O168" s="5">
        <v>5</v>
      </c>
      <c r="P168" s="5"/>
      <c r="Q168" s="5"/>
      <c r="R168" s="5"/>
      <c r="S168" s="5"/>
      <c r="T168" s="5"/>
      <c r="U168" s="5"/>
      <c r="V168" s="5">
        <v>4</v>
      </c>
      <c r="W168" s="5"/>
    </row>
    <row r="169" spans="1:23" ht="15.75">
      <c r="A169" s="4">
        <v>157</v>
      </c>
      <c r="B169" s="1" t="s">
        <v>152</v>
      </c>
      <c r="C169" s="26">
        <v>18</v>
      </c>
      <c r="D169" s="26">
        <v>2</v>
      </c>
      <c r="E169" s="2">
        <v>33</v>
      </c>
      <c r="F169" s="2">
        <v>2</v>
      </c>
      <c r="G169" s="5">
        <v>3</v>
      </c>
      <c r="H169" s="5">
        <v>5</v>
      </c>
      <c r="I169" s="5">
        <v>7</v>
      </c>
      <c r="J169" s="5">
        <v>2</v>
      </c>
      <c r="K169" s="5">
        <v>6</v>
      </c>
      <c r="L169" s="5">
        <v>4</v>
      </c>
      <c r="M169" s="5">
        <v>8</v>
      </c>
      <c r="N169" s="5">
        <v>5</v>
      </c>
      <c r="O169" s="5"/>
      <c r="P169" s="5"/>
      <c r="Q169" s="5"/>
      <c r="R169" s="5">
        <v>4</v>
      </c>
      <c r="S169" s="5"/>
      <c r="T169" s="5"/>
      <c r="U169" s="5"/>
      <c r="V169" s="5">
        <v>4</v>
      </c>
      <c r="W169" s="5"/>
    </row>
    <row r="170" spans="1:23" ht="15.75">
      <c r="A170" s="4">
        <v>158</v>
      </c>
      <c r="B170" s="1" t="s">
        <v>153</v>
      </c>
      <c r="C170" s="26">
        <v>14</v>
      </c>
      <c r="D170" s="26">
        <v>2</v>
      </c>
      <c r="E170" s="2">
        <v>31</v>
      </c>
      <c r="F170" s="2">
        <v>1</v>
      </c>
      <c r="G170" s="5">
        <v>4</v>
      </c>
      <c r="H170" s="5">
        <v>6</v>
      </c>
      <c r="I170" s="5">
        <v>3</v>
      </c>
      <c r="J170" s="5">
        <v>1</v>
      </c>
      <c r="K170" s="5">
        <v>5</v>
      </c>
      <c r="L170" s="5">
        <v>4</v>
      </c>
      <c r="M170" s="5">
        <v>8</v>
      </c>
      <c r="N170" s="5">
        <v>6</v>
      </c>
      <c r="O170" s="5"/>
      <c r="P170" s="5"/>
      <c r="Q170" s="5"/>
      <c r="R170" s="5">
        <v>3</v>
      </c>
      <c r="S170" s="5"/>
      <c r="T170" s="5">
        <v>5</v>
      </c>
      <c r="U170" s="5"/>
      <c r="V170" s="5"/>
      <c r="W170" s="5"/>
    </row>
    <row r="171" spans="1:23" ht="15.75">
      <c r="A171" s="4">
        <v>159</v>
      </c>
      <c r="B171" s="1" t="s">
        <v>154</v>
      </c>
      <c r="C171" s="26">
        <v>9</v>
      </c>
      <c r="D171" s="26">
        <v>1</v>
      </c>
      <c r="E171" s="2">
        <v>29</v>
      </c>
      <c r="F171" s="2">
        <v>1</v>
      </c>
      <c r="G171" s="5">
        <v>4</v>
      </c>
      <c r="H171" s="5">
        <v>4</v>
      </c>
      <c r="I171" s="5">
        <v>5</v>
      </c>
      <c r="J171" s="5">
        <v>2</v>
      </c>
      <c r="K171" s="5">
        <v>5</v>
      </c>
      <c r="L171" s="5">
        <v>4</v>
      </c>
      <c r="M171" s="5">
        <v>6</v>
      </c>
      <c r="N171" s="5">
        <v>6</v>
      </c>
      <c r="O171" s="5">
        <v>1</v>
      </c>
      <c r="P171" s="5"/>
      <c r="Q171" s="5"/>
      <c r="R171" s="5"/>
      <c r="S171" s="5"/>
      <c r="T171" s="5"/>
      <c r="U171" s="5"/>
      <c r="V171" s="5"/>
      <c r="W171" s="5">
        <v>4</v>
      </c>
    </row>
    <row r="172" spans="1:23" ht="15.75">
      <c r="A172" s="4">
        <v>160</v>
      </c>
      <c r="B172" s="1" t="s">
        <v>155</v>
      </c>
      <c r="C172" s="26">
        <v>11</v>
      </c>
      <c r="D172" s="26">
        <v>1</v>
      </c>
      <c r="E172" s="2">
        <v>39</v>
      </c>
      <c r="F172" s="2">
        <v>2</v>
      </c>
      <c r="G172" s="5">
        <v>3</v>
      </c>
      <c r="H172" s="5">
        <v>7</v>
      </c>
      <c r="I172" s="5">
        <v>7</v>
      </c>
      <c r="J172" s="5">
        <v>4</v>
      </c>
      <c r="K172" s="5">
        <v>5</v>
      </c>
      <c r="L172" s="5">
        <v>4</v>
      </c>
      <c r="M172" s="5">
        <v>9</v>
      </c>
      <c r="N172" s="5">
        <v>6</v>
      </c>
      <c r="O172" s="5"/>
      <c r="P172" s="5"/>
      <c r="Q172" s="5"/>
      <c r="R172" s="5"/>
      <c r="S172" s="5"/>
      <c r="T172" s="5"/>
      <c r="U172" s="5">
        <v>3</v>
      </c>
      <c r="V172" s="5"/>
      <c r="W172" s="5"/>
    </row>
    <row r="173" spans="1:23" ht="15.75">
      <c r="A173" s="4">
        <v>161</v>
      </c>
      <c r="B173" s="1" t="s">
        <v>156</v>
      </c>
      <c r="C173" s="26">
        <v>9</v>
      </c>
      <c r="D173" s="26">
        <v>1</v>
      </c>
      <c r="E173" s="2">
        <v>31</v>
      </c>
      <c r="F173" s="2">
        <v>1</v>
      </c>
      <c r="G173" s="5">
        <v>3</v>
      </c>
      <c r="H173" s="5">
        <v>5</v>
      </c>
      <c r="I173" s="5">
        <v>7</v>
      </c>
      <c r="J173" s="5">
        <v>1</v>
      </c>
      <c r="K173" s="5">
        <v>5</v>
      </c>
      <c r="L173" s="5">
        <v>5</v>
      </c>
      <c r="M173" s="5">
        <v>9</v>
      </c>
      <c r="N173" s="5">
        <v>6</v>
      </c>
      <c r="O173" s="5"/>
      <c r="P173" s="5"/>
      <c r="Q173" s="5"/>
      <c r="R173" s="5"/>
      <c r="S173" s="5">
        <v>2</v>
      </c>
      <c r="T173" s="5"/>
      <c r="U173" s="5"/>
      <c r="V173" s="5"/>
      <c r="W173" s="5">
        <v>4</v>
      </c>
    </row>
    <row r="174" spans="1:23" ht="15.75">
      <c r="A174" s="4">
        <v>162</v>
      </c>
      <c r="B174" s="1" t="s">
        <v>157</v>
      </c>
      <c r="C174" s="26">
        <v>8</v>
      </c>
      <c r="D174" s="26">
        <v>1</v>
      </c>
      <c r="E174" s="2">
        <v>19</v>
      </c>
      <c r="F174" s="2">
        <v>1</v>
      </c>
      <c r="G174" s="5">
        <v>3</v>
      </c>
      <c r="H174" s="5">
        <v>2</v>
      </c>
      <c r="I174" s="5">
        <v>3</v>
      </c>
      <c r="J174" s="5">
        <v>1</v>
      </c>
      <c r="K174" s="5">
        <v>5</v>
      </c>
      <c r="L174" s="5">
        <v>3</v>
      </c>
      <c r="M174" s="5">
        <v>6</v>
      </c>
      <c r="N174" s="5">
        <v>2</v>
      </c>
      <c r="O174" s="5"/>
      <c r="P174" s="5"/>
      <c r="Q174" s="5"/>
      <c r="R174" s="5"/>
      <c r="S174" s="5">
        <v>2</v>
      </c>
      <c r="T174" s="5"/>
      <c r="U174" s="5"/>
      <c r="V174" s="5"/>
      <c r="W174" s="5">
        <v>3</v>
      </c>
    </row>
    <row r="175" spans="1:23" ht="15.75">
      <c r="A175" s="4">
        <v>163</v>
      </c>
      <c r="B175" s="1" t="s">
        <v>158</v>
      </c>
      <c r="C175" s="26">
        <v>11</v>
      </c>
      <c r="D175" s="26">
        <v>1</v>
      </c>
      <c r="E175" s="2">
        <v>43</v>
      </c>
      <c r="F175" s="2">
        <v>3</v>
      </c>
      <c r="G175" s="5">
        <v>6</v>
      </c>
      <c r="H175" s="5">
        <v>8</v>
      </c>
      <c r="I175" s="5">
        <v>7</v>
      </c>
      <c r="J175" s="5">
        <v>4</v>
      </c>
      <c r="K175" s="5">
        <v>7</v>
      </c>
      <c r="L175" s="5">
        <v>6</v>
      </c>
      <c r="M175" s="5">
        <v>9</v>
      </c>
      <c r="N175" s="5">
        <v>7</v>
      </c>
      <c r="O175" s="5">
        <v>2</v>
      </c>
      <c r="P175" s="5"/>
      <c r="Q175" s="5"/>
      <c r="R175" s="5"/>
      <c r="S175" s="5"/>
      <c r="T175" s="5"/>
      <c r="U175" s="5">
        <v>4</v>
      </c>
      <c r="V175" s="5"/>
      <c r="W175" s="5"/>
    </row>
    <row r="176" spans="1:23" ht="15.75">
      <c r="A176" s="4">
        <v>164</v>
      </c>
      <c r="B176" s="1" t="s">
        <v>159</v>
      </c>
      <c r="C176" s="26">
        <v>13</v>
      </c>
      <c r="D176" s="26">
        <v>2</v>
      </c>
      <c r="E176" s="2">
        <v>40</v>
      </c>
      <c r="F176" s="2">
        <v>2</v>
      </c>
      <c r="G176" s="5">
        <v>5</v>
      </c>
      <c r="H176" s="5">
        <v>6</v>
      </c>
      <c r="I176" s="5">
        <v>7</v>
      </c>
      <c r="J176" s="5">
        <v>3</v>
      </c>
      <c r="K176" s="5">
        <v>5</v>
      </c>
      <c r="L176" s="5">
        <v>5</v>
      </c>
      <c r="M176" s="5">
        <v>8</v>
      </c>
      <c r="N176" s="5">
        <v>5</v>
      </c>
      <c r="O176" s="5"/>
      <c r="P176" s="5"/>
      <c r="Q176" s="5"/>
      <c r="R176" s="5">
        <v>5</v>
      </c>
      <c r="S176" s="5"/>
      <c r="T176" s="5"/>
      <c r="U176" s="5"/>
      <c r="V176" s="5"/>
      <c r="W176" s="5">
        <v>6</v>
      </c>
    </row>
    <row r="177" spans="1:23" ht="15.75">
      <c r="A177" s="4">
        <v>165</v>
      </c>
      <c r="B177" s="1" t="s">
        <v>160</v>
      </c>
      <c r="C177" s="26">
        <v>15</v>
      </c>
      <c r="D177" s="26">
        <v>2</v>
      </c>
      <c r="E177" s="2">
        <v>41</v>
      </c>
      <c r="F177" s="2">
        <v>2</v>
      </c>
      <c r="G177" s="5">
        <v>4</v>
      </c>
      <c r="H177" s="5">
        <v>7</v>
      </c>
      <c r="I177" s="5">
        <v>5</v>
      </c>
      <c r="J177" s="5">
        <v>4</v>
      </c>
      <c r="K177" s="5">
        <v>6</v>
      </c>
      <c r="L177" s="5">
        <v>6</v>
      </c>
      <c r="M177" s="5">
        <v>8</v>
      </c>
      <c r="N177" s="5">
        <v>8</v>
      </c>
      <c r="O177" s="5"/>
      <c r="P177" s="5">
        <v>5</v>
      </c>
      <c r="Q177" s="5"/>
      <c r="R177" s="5"/>
      <c r="S177" s="5"/>
      <c r="T177" s="5"/>
      <c r="U177" s="5">
        <v>4</v>
      </c>
      <c r="V177" s="5"/>
      <c r="W177" s="5"/>
    </row>
    <row r="178" spans="1:23" ht="15.75">
      <c r="A178" s="4">
        <v>166</v>
      </c>
      <c r="B178" s="1" t="s">
        <v>161</v>
      </c>
      <c r="C178" s="26">
        <v>16</v>
      </c>
      <c r="D178" s="26">
        <v>2</v>
      </c>
      <c r="E178" s="2">
        <v>37</v>
      </c>
      <c r="F178" s="2">
        <v>2</v>
      </c>
      <c r="G178" s="5">
        <v>4</v>
      </c>
      <c r="H178" s="5">
        <v>8</v>
      </c>
      <c r="I178" s="5">
        <v>4</v>
      </c>
      <c r="J178" s="5">
        <v>3</v>
      </c>
      <c r="K178" s="5">
        <v>6</v>
      </c>
      <c r="L178" s="5">
        <v>6</v>
      </c>
      <c r="M178" s="5">
        <v>7</v>
      </c>
      <c r="N178" s="5">
        <v>7</v>
      </c>
      <c r="O178" s="5">
        <v>3</v>
      </c>
      <c r="P178" s="5"/>
      <c r="Q178" s="5"/>
      <c r="R178" s="5"/>
      <c r="S178" s="5"/>
      <c r="T178" s="5"/>
      <c r="U178" s="5">
        <v>4</v>
      </c>
      <c r="V178" s="5"/>
      <c r="W178" s="5"/>
    </row>
    <row r="179" spans="1:23" ht="15.75">
      <c r="A179" s="4">
        <v>167</v>
      </c>
      <c r="B179" s="1" t="s">
        <v>162</v>
      </c>
      <c r="C179" s="26">
        <v>11</v>
      </c>
      <c r="D179" s="26">
        <v>1</v>
      </c>
      <c r="E179" s="2">
        <v>34</v>
      </c>
      <c r="F179" s="2">
        <v>2</v>
      </c>
      <c r="G179" s="5">
        <v>3</v>
      </c>
      <c r="H179" s="5">
        <v>6</v>
      </c>
      <c r="I179" s="5">
        <v>6</v>
      </c>
      <c r="J179" s="5">
        <v>2</v>
      </c>
      <c r="K179" s="5">
        <v>5</v>
      </c>
      <c r="L179" s="5">
        <v>5</v>
      </c>
      <c r="M179" s="5">
        <v>8</v>
      </c>
      <c r="N179" s="5">
        <v>5</v>
      </c>
      <c r="O179" s="5"/>
      <c r="P179" s="5"/>
      <c r="Q179" s="5"/>
      <c r="R179" s="5">
        <v>4</v>
      </c>
      <c r="S179" s="5"/>
      <c r="T179" s="5"/>
      <c r="U179" s="5">
        <v>4</v>
      </c>
      <c r="V179" s="5"/>
      <c r="W179" s="5"/>
    </row>
    <row r="180" spans="1:23" ht="15.75">
      <c r="A180" s="4">
        <v>168</v>
      </c>
      <c r="B180" s="1" t="s">
        <v>163</v>
      </c>
      <c r="C180" s="26">
        <v>21</v>
      </c>
      <c r="D180" s="26">
        <v>2</v>
      </c>
      <c r="E180" s="2">
        <v>43</v>
      </c>
      <c r="F180" s="2">
        <v>2</v>
      </c>
      <c r="G180" s="5">
        <v>5</v>
      </c>
      <c r="H180" s="9">
        <v>6</v>
      </c>
      <c r="I180" s="9">
        <v>8</v>
      </c>
      <c r="J180" s="9">
        <v>4</v>
      </c>
      <c r="K180" s="5">
        <v>6</v>
      </c>
      <c r="L180" s="5">
        <v>5</v>
      </c>
      <c r="M180" s="5">
        <v>8</v>
      </c>
      <c r="N180" s="5">
        <v>7</v>
      </c>
      <c r="O180" s="5"/>
      <c r="P180" s="5"/>
      <c r="Q180" s="5"/>
      <c r="R180" s="5"/>
      <c r="S180" s="5">
        <v>5</v>
      </c>
      <c r="T180" s="5"/>
      <c r="U180" s="5"/>
      <c r="V180" s="5"/>
      <c r="W180" s="5">
        <v>5</v>
      </c>
    </row>
    <row r="181" spans="1:23" ht="15.75">
      <c r="A181" s="4">
        <v>169</v>
      </c>
      <c r="B181" s="1" t="s">
        <v>164</v>
      </c>
      <c r="C181" s="26">
        <v>14</v>
      </c>
      <c r="D181" s="26">
        <v>2</v>
      </c>
      <c r="E181" s="2">
        <v>48</v>
      </c>
      <c r="F181" s="2">
        <v>3</v>
      </c>
      <c r="G181" s="5">
        <v>6</v>
      </c>
      <c r="H181" s="5">
        <v>8</v>
      </c>
      <c r="I181" s="5">
        <v>7</v>
      </c>
      <c r="J181" s="5">
        <v>2</v>
      </c>
      <c r="K181" s="5">
        <v>8</v>
      </c>
      <c r="L181" s="5">
        <v>6</v>
      </c>
      <c r="M181" s="5">
        <v>9</v>
      </c>
      <c r="N181" s="5">
        <v>8</v>
      </c>
      <c r="O181" s="5"/>
      <c r="P181" s="5"/>
      <c r="Q181" s="5"/>
      <c r="R181" s="5"/>
      <c r="S181" s="5">
        <v>6</v>
      </c>
      <c r="T181" s="5"/>
      <c r="U181" s="5"/>
      <c r="V181" s="5"/>
      <c r="W181" s="5">
        <v>5</v>
      </c>
    </row>
    <row r="182" spans="1:23" ht="15.75">
      <c r="A182" s="4">
        <v>170</v>
      </c>
      <c r="B182" s="1" t="s">
        <v>165</v>
      </c>
      <c r="C182" s="26">
        <v>9</v>
      </c>
      <c r="D182" s="26">
        <v>1</v>
      </c>
      <c r="E182" s="2">
        <v>31</v>
      </c>
      <c r="F182" s="2">
        <v>1</v>
      </c>
      <c r="G182" s="5">
        <v>2</v>
      </c>
      <c r="H182" s="5">
        <v>2</v>
      </c>
      <c r="I182" s="5">
        <v>9</v>
      </c>
      <c r="J182" s="5">
        <v>3</v>
      </c>
      <c r="K182" s="5">
        <v>5</v>
      </c>
      <c r="L182" s="5">
        <v>5</v>
      </c>
      <c r="M182" s="5">
        <v>8</v>
      </c>
      <c r="N182" s="5">
        <v>5</v>
      </c>
      <c r="O182" s="5"/>
      <c r="P182" s="5"/>
      <c r="Q182" s="5"/>
      <c r="R182" s="5"/>
      <c r="S182" s="5">
        <v>5</v>
      </c>
      <c r="T182" s="5">
        <v>4</v>
      </c>
      <c r="U182" s="5"/>
      <c r="V182" s="5"/>
      <c r="W182" s="5"/>
    </row>
    <row r="183" spans="1:23" ht="15.75">
      <c r="A183" s="4">
        <v>171</v>
      </c>
      <c r="B183" s="1" t="s">
        <v>166</v>
      </c>
      <c r="C183" s="26">
        <v>10</v>
      </c>
      <c r="D183" s="26">
        <v>1</v>
      </c>
      <c r="E183" s="2">
        <v>34</v>
      </c>
      <c r="F183" s="2">
        <v>2</v>
      </c>
      <c r="G183" s="5">
        <v>3</v>
      </c>
      <c r="H183" s="5">
        <v>6</v>
      </c>
      <c r="I183" s="5">
        <v>6</v>
      </c>
      <c r="J183" s="5">
        <v>2</v>
      </c>
      <c r="K183" s="5">
        <v>4</v>
      </c>
      <c r="L183" s="5">
        <v>4</v>
      </c>
      <c r="M183" s="5">
        <v>6</v>
      </c>
      <c r="N183" s="5">
        <v>5</v>
      </c>
      <c r="O183" s="5"/>
      <c r="P183" s="5"/>
      <c r="Q183" s="5"/>
      <c r="R183" s="5">
        <v>4</v>
      </c>
      <c r="S183" s="5"/>
      <c r="T183" s="5"/>
      <c r="U183" s="5"/>
      <c r="V183" s="5"/>
      <c r="W183" s="5"/>
    </row>
    <row r="184" spans="1:23" ht="15.75">
      <c r="A184" s="4">
        <v>172</v>
      </c>
      <c r="B184" s="1" t="s">
        <v>167</v>
      </c>
      <c r="C184" s="26">
        <v>13</v>
      </c>
      <c r="D184" s="26">
        <v>2</v>
      </c>
      <c r="E184" s="2">
        <v>33</v>
      </c>
      <c r="F184" s="2">
        <v>2</v>
      </c>
      <c r="G184" s="5">
        <v>2</v>
      </c>
      <c r="H184" s="5">
        <v>7</v>
      </c>
      <c r="I184" s="5">
        <v>4</v>
      </c>
      <c r="J184" s="5">
        <v>1</v>
      </c>
      <c r="K184" s="5">
        <v>6</v>
      </c>
      <c r="L184" s="5">
        <v>5</v>
      </c>
      <c r="M184" s="5">
        <v>8</v>
      </c>
      <c r="N184" s="5">
        <v>6</v>
      </c>
      <c r="O184" s="5"/>
      <c r="P184" s="5">
        <v>5</v>
      </c>
      <c r="Q184" s="5"/>
      <c r="R184" s="5"/>
      <c r="S184" s="5"/>
      <c r="T184" s="5"/>
      <c r="U184" s="5">
        <v>4</v>
      </c>
      <c r="V184" s="5"/>
      <c r="W184" s="5"/>
    </row>
    <row r="185" spans="1:23" ht="15.75">
      <c r="A185" s="4">
        <v>173</v>
      </c>
      <c r="B185" s="1" t="s">
        <v>168</v>
      </c>
      <c r="C185" s="26">
        <v>16</v>
      </c>
      <c r="D185" s="26">
        <v>2</v>
      </c>
      <c r="E185" s="2">
        <v>32</v>
      </c>
      <c r="F185" s="2">
        <v>1</v>
      </c>
      <c r="G185" s="5">
        <v>5</v>
      </c>
      <c r="H185" s="5">
        <v>3</v>
      </c>
      <c r="I185" s="5">
        <v>6</v>
      </c>
      <c r="J185" s="5">
        <v>3</v>
      </c>
      <c r="K185" s="5">
        <v>5</v>
      </c>
      <c r="L185" s="5">
        <v>5</v>
      </c>
      <c r="M185" s="5">
        <v>7</v>
      </c>
      <c r="N185" s="5">
        <v>5</v>
      </c>
      <c r="O185" s="5"/>
      <c r="P185" s="5"/>
      <c r="Q185" s="5">
        <v>2</v>
      </c>
      <c r="R185" s="5"/>
      <c r="S185" s="5"/>
      <c r="T185" s="5"/>
      <c r="U185" s="5">
        <v>4</v>
      </c>
      <c r="V185" s="5"/>
      <c r="W185" s="5"/>
    </row>
    <row r="186" spans="1:23" ht="15.75">
      <c r="A186" s="4">
        <v>174</v>
      </c>
      <c r="B186" s="1" t="s">
        <v>169</v>
      </c>
      <c r="C186" s="26">
        <v>11</v>
      </c>
      <c r="D186" s="26">
        <v>1</v>
      </c>
      <c r="E186" s="2">
        <v>40</v>
      </c>
      <c r="F186" s="2">
        <v>2</v>
      </c>
      <c r="G186" s="5">
        <v>7</v>
      </c>
      <c r="H186" s="5">
        <v>5</v>
      </c>
      <c r="I186" s="5">
        <v>6</v>
      </c>
      <c r="J186" s="5">
        <v>4</v>
      </c>
      <c r="K186" s="5">
        <v>6</v>
      </c>
      <c r="L186" s="5">
        <v>4</v>
      </c>
      <c r="M186" s="5">
        <v>8</v>
      </c>
      <c r="N186" s="5">
        <v>6</v>
      </c>
      <c r="O186" s="5"/>
      <c r="P186" s="5"/>
      <c r="Q186" s="5"/>
      <c r="R186" s="5">
        <v>4</v>
      </c>
      <c r="S186" s="5"/>
      <c r="T186" s="5">
        <v>5</v>
      </c>
      <c r="U186" s="5"/>
      <c r="V186" s="5"/>
      <c r="W186" s="5"/>
    </row>
    <row r="187" spans="1:23" ht="15.75">
      <c r="A187" s="4">
        <v>175</v>
      </c>
      <c r="B187" s="1" t="s">
        <v>170</v>
      </c>
      <c r="C187" s="26">
        <v>10</v>
      </c>
      <c r="D187" s="26">
        <v>1</v>
      </c>
      <c r="E187" s="2">
        <v>29</v>
      </c>
      <c r="F187" s="2">
        <v>1</v>
      </c>
      <c r="G187" s="5">
        <v>4</v>
      </c>
      <c r="H187" s="5">
        <v>3</v>
      </c>
      <c r="I187" s="5">
        <v>8</v>
      </c>
      <c r="J187" s="5">
        <v>3</v>
      </c>
      <c r="K187" s="5">
        <v>4</v>
      </c>
      <c r="L187" s="5">
        <v>4</v>
      </c>
      <c r="M187" s="5">
        <v>7</v>
      </c>
      <c r="N187" s="5">
        <v>4</v>
      </c>
      <c r="O187" s="5"/>
      <c r="P187" s="5"/>
      <c r="Q187" s="5"/>
      <c r="R187" s="5"/>
      <c r="S187" s="5">
        <v>3</v>
      </c>
      <c r="T187" s="5"/>
      <c r="U187" s="5"/>
      <c r="V187" s="5"/>
      <c r="W187" s="5">
        <v>4</v>
      </c>
    </row>
    <row r="188" spans="1:23" ht="15.75">
      <c r="A188" s="4">
        <v>176</v>
      </c>
      <c r="B188" s="1" t="s">
        <v>171</v>
      </c>
      <c r="C188" s="26">
        <v>9</v>
      </c>
      <c r="D188" s="26">
        <v>1</v>
      </c>
      <c r="E188" s="2">
        <v>34</v>
      </c>
      <c r="F188" s="2">
        <v>2</v>
      </c>
      <c r="G188" s="5">
        <v>4</v>
      </c>
      <c r="H188" s="5">
        <v>5</v>
      </c>
      <c r="I188" s="5">
        <v>7</v>
      </c>
      <c r="J188" s="5">
        <v>1</v>
      </c>
      <c r="K188" s="5">
        <v>5</v>
      </c>
      <c r="L188" s="5">
        <v>5</v>
      </c>
      <c r="M188" s="5">
        <v>6</v>
      </c>
      <c r="N188" s="5">
        <v>5</v>
      </c>
      <c r="O188" s="5"/>
      <c r="P188" s="5"/>
      <c r="Q188" s="5"/>
      <c r="R188" s="5"/>
      <c r="S188" s="5">
        <v>6</v>
      </c>
      <c r="T188" s="5"/>
      <c r="U188" s="5">
        <v>3</v>
      </c>
      <c r="V188" s="5"/>
      <c r="W188" s="5"/>
    </row>
    <row r="189" spans="1:23" ht="15.75">
      <c r="A189" s="4">
        <v>177</v>
      </c>
      <c r="B189" s="1" t="s">
        <v>172</v>
      </c>
      <c r="C189" s="26">
        <v>11</v>
      </c>
      <c r="D189" s="26">
        <v>1</v>
      </c>
      <c r="E189" s="2">
        <v>41</v>
      </c>
      <c r="F189" s="2">
        <v>2</v>
      </c>
      <c r="G189" s="5">
        <v>5</v>
      </c>
      <c r="H189" s="5">
        <v>7</v>
      </c>
      <c r="I189" s="5">
        <v>5</v>
      </c>
      <c r="J189" s="5">
        <v>4</v>
      </c>
      <c r="K189" s="5">
        <v>6</v>
      </c>
      <c r="L189" s="5">
        <v>4</v>
      </c>
      <c r="M189" s="5">
        <v>8</v>
      </c>
      <c r="N189" s="5">
        <v>7</v>
      </c>
      <c r="O189" s="5"/>
      <c r="P189" s="5"/>
      <c r="Q189" s="5"/>
      <c r="R189" s="5"/>
      <c r="S189" s="5"/>
      <c r="T189" s="5"/>
      <c r="U189" s="5">
        <v>3</v>
      </c>
      <c r="V189" s="5"/>
      <c r="W189" s="5"/>
    </row>
    <row r="190" spans="1:23" ht="15.75">
      <c r="A190" s="4">
        <v>178</v>
      </c>
      <c r="B190" s="1" t="s">
        <v>173</v>
      </c>
      <c r="C190" s="26">
        <v>9</v>
      </c>
      <c r="D190" s="26">
        <v>1</v>
      </c>
      <c r="E190" s="2">
        <v>28</v>
      </c>
      <c r="F190" s="2">
        <v>1</v>
      </c>
      <c r="G190" s="5">
        <v>4</v>
      </c>
      <c r="H190" s="5">
        <v>5</v>
      </c>
      <c r="I190" s="5">
        <v>4</v>
      </c>
      <c r="J190" s="5">
        <v>2</v>
      </c>
      <c r="K190" s="5">
        <v>5</v>
      </c>
      <c r="L190" s="5">
        <v>4</v>
      </c>
      <c r="M190" s="5">
        <v>6</v>
      </c>
      <c r="N190" s="5">
        <v>6</v>
      </c>
      <c r="O190" s="5"/>
      <c r="P190" s="5"/>
      <c r="Q190" s="5"/>
      <c r="R190" s="5">
        <v>1</v>
      </c>
      <c r="S190" s="5"/>
      <c r="T190" s="5"/>
      <c r="U190" s="5">
        <v>3</v>
      </c>
      <c r="V190" s="5"/>
      <c r="W190" s="5"/>
    </row>
    <row r="197" spans="15:15">
      <c r="O197" s="10"/>
    </row>
  </sheetData>
  <mergeCells count="126">
    <mergeCell ref="R1:R2"/>
    <mergeCell ref="A34:A35"/>
    <mergeCell ref="B34:B35"/>
    <mergeCell ref="C34:D34"/>
    <mergeCell ref="E34:F34"/>
    <mergeCell ref="G34:G35"/>
    <mergeCell ref="W1:W2"/>
    <mergeCell ref="K1:K2"/>
    <mergeCell ref="L1:L2"/>
    <mergeCell ref="A1:A2"/>
    <mergeCell ref="B1:B2"/>
    <mergeCell ref="G1:G2"/>
    <mergeCell ref="C1:D1"/>
    <mergeCell ref="E1:F1"/>
    <mergeCell ref="T1:T2"/>
    <mergeCell ref="U1:U2"/>
    <mergeCell ref="V1:V2"/>
    <mergeCell ref="H1:H2"/>
    <mergeCell ref="I1:I2"/>
    <mergeCell ref="J1:J2"/>
    <mergeCell ref="S1:S2"/>
    <mergeCell ref="M1:M2"/>
    <mergeCell ref="N1:N2"/>
    <mergeCell ref="O1:O2"/>
    <mergeCell ref="P1:P2"/>
    <mergeCell ref="M34:M35"/>
    <mergeCell ref="N34:N35"/>
    <mergeCell ref="O34:O35"/>
    <mergeCell ref="P34:P35"/>
    <mergeCell ref="Q34:Q35"/>
    <mergeCell ref="H34:H35"/>
    <mergeCell ref="I34:I35"/>
    <mergeCell ref="J34:J35"/>
    <mergeCell ref="K34:K35"/>
    <mergeCell ref="L34:L35"/>
    <mergeCell ref="Q1:Q2"/>
    <mergeCell ref="T67:T68"/>
    <mergeCell ref="U67:U68"/>
    <mergeCell ref="V67:V68"/>
    <mergeCell ref="W34:W35"/>
    <mergeCell ref="R34:R35"/>
    <mergeCell ref="S34:S35"/>
    <mergeCell ref="T34:T35"/>
    <mergeCell ref="U34:U35"/>
    <mergeCell ref="V34:V35"/>
    <mergeCell ref="Q100:Q101"/>
    <mergeCell ref="R100:R101"/>
    <mergeCell ref="S100:S101"/>
    <mergeCell ref="T100:T101"/>
    <mergeCell ref="U100:U101"/>
    <mergeCell ref="V100:V101"/>
    <mergeCell ref="W67:W68"/>
    <mergeCell ref="A67:A68"/>
    <mergeCell ref="B67:B68"/>
    <mergeCell ref="C67:D67"/>
    <mergeCell ref="E67:F67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T133:T134"/>
    <mergeCell ref="U133:U134"/>
    <mergeCell ref="V133:V134"/>
    <mergeCell ref="W100:W101"/>
    <mergeCell ref="A133:A134"/>
    <mergeCell ref="B133:B134"/>
    <mergeCell ref="C133:D133"/>
    <mergeCell ref="E133:F133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A100:A101"/>
    <mergeCell ref="B100:B101"/>
    <mergeCell ref="C100:D100"/>
    <mergeCell ref="E100:F100"/>
    <mergeCell ref="G100:G101"/>
    <mergeCell ref="W166:W167"/>
    <mergeCell ref="R166:R167"/>
    <mergeCell ref="S166:S167"/>
    <mergeCell ref="T166:T167"/>
    <mergeCell ref="U166:U167"/>
    <mergeCell ref="V166:V167"/>
    <mergeCell ref="W133:W134"/>
    <mergeCell ref="A166:A167"/>
    <mergeCell ref="B166:B167"/>
    <mergeCell ref="C166:D166"/>
    <mergeCell ref="E166:F166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33:R134"/>
    <mergeCell ref="S133:S134"/>
  </mergeCells>
  <pageMargins left="0.7" right="0.7" top="0.75" bottom="0.75" header="0.21875" footer="0.3"/>
  <pageSetup orientation="landscape" r:id="rId1"/>
  <headerFooter>
    <oddHeader>&amp;C&amp;"-,Bold"&amp;13SEROMA CHRISTIAN HIGH SCHOOL 
U.C.E. RESULTS 2013 (BY INDEX NO.)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topLeftCell="A6" workbookViewId="0">
      <selection activeCell="I30" sqref="I30"/>
    </sheetView>
  </sheetViews>
  <sheetFormatPr defaultRowHeight="15"/>
  <cols>
    <col min="1" max="1" width="11.7109375" bestFit="1" customWidth="1"/>
    <col min="2" max="13" width="7.7109375" customWidth="1"/>
    <col min="14" max="14" width="10.42578125" customWidth="1"/>
  </cols>
  <sheetData>
    <row r="1" spans="1:14" ht="23.25">
      <c r="A1" s="156" t="s">
        <v>242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45" t="s">
        <v>216</v>
      </c>
      <c r="B2" s="46" t="s">
        <v>205</v>
      </c>
      <c r="C2" s="46" t="s">
        <v>206</v>
      </c>
      <c r="D2" s="46" t="s">
        <v>207</v>
      </c>
      <c r="E2" s="46" t="s">
        <v>240</v>
      </c>
      <c r="F2" s="46" t="s">
        <v>208</v>
      </c>
      <c r="G2" s="46" t="s">
        <v>209</v>
      </c>
      <c r="H2" s="46" t="s">
        <v>210</v>
      </c>
      <c r="I2" s="46" t="s">
        <v>212</v>
      </c>
      <c r="J2" s="46" t="s">
        <v>211</v>
      </c>
      <c r="K2" s="46" t="s">
        <v>213</v>
      </c>
      <c r="L2" s="46" t="s">
        <v>202</v>
      </c>
      <c r="M2" s="45" t="s">
        <v>218</v>
      </c>
      <c r="N2" s="47" t="s">
        <v>219</v>
      </c>
    </row>
    <row r="3" spans="1:14">
      <c r="A3" s="48" t="s">
        <v>177</v>
      </c>
      <c r="B3" s="48">
        <v>69</v>
      </c>
      <c r="C3" s="48">
        <v>25</v>
      </c>
      <c r="D3" s="48">
        <v>30</v>
      </c>
      <c r="E3" s="49">
        <f t="shared" ref="E3:E10" si="0">(B3+C3+D3)/M3%</f>
        <v>78.980891719745216</v>
      </c>
      <c r="F3" s="48">
        <v>22</v>
      </c>
      <c r="G3" s="48">
        <v>8</v>
      </c>
      <c r="H3" s="48">
        <v>2</v>
      </c>
      <c r="I3" s="48"/>
      <c r="J3" s="48">
        <v>1</v>
      </c>
      <c r="K3" s="48"/>
      <c r="L3" s="48">
        <v>0</v>
      </c>
      <c r="M3" s="50">
        <f t="shared" ref="M3:M10" si="1">B3+C3+D3+F3+G3+H3+I3+J3+K3+L3</f>
        <v>157</v>
      </c>
      <c r="N3" s="48">
        <f t="shared" ref="N3:N10" si="2">RANK(E3,E$3:E$10)</f>
        <v>1</v>
      </c>
    </row>
    <row r="4" spans="1:14">
      <c r="A4" s="48" t="s">
        <v>174</v>
      </c>
      <c r="B4" s="48">
        <v>16</v>
      </c>
      <c r="C4" s="48">
        <v>32</v>
      </c>
      <c r="D4" s="48">
        <v>33</v>
      </c>
      <c r="E4" s="49">
        <f t="shared" si="0"/>
        <v>51.592356687898089</v>
      </c>
      <c r="F4" s="48">
        <v>36</v>
      </c>
      <c r="G4" s="48">
        <v>26</v>
      </c>
      <c r="H4" s="48">
        <v>10</v>
      </c>
      <c r="I4" s="48">
        <v>4</v>
      </c>
      <c r="J4" s="48"/>
      <c r="K4" s="48"/>
      <c r="L4" s="48">
        <v>0</v>
      </c>
      <c r="M4" s="50">
        <f t="shared" si="1"/>
        <v>157</v>
      </c>
      <c r="N4" s="48">
        <f t="shared" si="2"/>
        <v>2</v>
      </c>
    </row>
    <row r="5" spans="1:14">
      <c r="A5" s="48" t="s">
        <v>179</v>
      </c>
      <c r="B5" s="48">
        <v>13</v>
      </c>
      <c r="C5" s="48">
        <v>22</v>
      </c>
      <c r="D5" s="48">
        <v>42</v>
      </c>
      <c r="E5" s="49">
        <f t="shared" si="0"/>
        <v>49.358974358974358</v>
      </c>
      <c r="F5" s="48">
        <v>32</v>
      </c>
      <c r="G5" s="48">
        <v>24</v>
      </c>
      <c r="H5" s="48">
        <v>15</v>
      </c>
      <c r="I5" s="48">
        <v>8</v>
      </c>
      <c r="J5" s="48"/>
      <c r="K5" s="48"/>
      <c r="L5" s="48">
        <v>0</v>
      </c>
      <c r="M5" s="50">
        <f t="shared" si="1"/>
        <v>156</v>
      </c>
      <c r="N5" s="48">
        <f t="shared" si="2"/>
        <v>3</v>
      </c>
    </row>
    <row r="6" spans="1:14">
      <c r="A6" s="48" t="s">
        <v>175</v>
      </c>
      <c r="B6" s="48">
        <v>5</v>
      </c>
      <c r="C6" s="48">
        <v>14</v>
      </c>
      <c r="D6" s="48">
        <v>17</v>
      </c>
      <c r="E6" s="49">
        <f t="shared" si="0"/>
        <v>22.929936305732483</v>
      </c>
      <c r="F6" s="48">
        <v>23</v>
      </c>
      <c r="G6" s="48">
        <v>18</v>
      </c>
      <c r="H6" s="48">
        <v>30</v>
      </c>
      <c r="I6" s="48">
        <v>30</v>
      </c>
      <c r="J6" s="48">
        <v>13</v>
      </c>
      <c r="K6" s="48">
        <v>7</v>
      </c>
      <c r="L6" s="48">
        <v>0</v>
      </c>
      <c r="M6" s="50">
        <f t="shared" si="1"/>
        <v>157</v>
      </c>
      <c r="N6" s="48">
        <f t="shared" si="2"/>
        <v>4</v>
      </c>
    </row>
    <row r="7" spans="1:14">
      <c r="A7" s="48" t="s">
        <v>180</v>
      </c>
      <c r="B7" s="48">
        <v>7</v>
      </c>
      <c r="C7" s="48">
        <v>6</v>
      </c>
      <c r="D7" s="48">
        <v>9</v>
      </c>
      <c r="E7" s="49">
        <f t="shared" si="0"/>
        <v>14.012738853503183</v>
      </c>
      <c r="F7" s="48">
        <v>18</v>
      </c>
      <c r="G7" s="48">
        <v>18</v>
      </c>
      <c r="H7" s="48">
        <v>18</v>
      </c>
      <c r="I7" s="48">
        <v>30</v>
      </c>
      <c r="J7" s="48">
        <v>28</v>
      </c>
      <c r="K7" s="48">
        <v>23</v>
      </c>
      <c r="L7" s="48">
        <v>0</v>
      </c>
      <c r="M7" s="50">
        <f t="shared" si="1"/>
        <v>157</v>
      </c>
      <c r="N7" s="48">
        <f t="shared" si="2"/>
        <v>5</v>
      </c>
    </row>
    <row r="8" spans="1:14">
      <c r="A8" s="48" t="s">
        <v>178</v>
      </c>
      <c r="B8" s="48"/>
      <c r="C8" s="48">
        <v>2</v>
      </c>
      <c r="D8" s="48">
        <v>18</v>
      </c>
      <c r="E8" s="49">
        <f t="shared" si="0"/>
        <v>12.738853503184712</v>
      </c>
      <c r="F8" s="48">
        <v>36</v>
      </c>
      <c r="G8" s="48">
        <v>45</v>
      </c>
      <c r="H8" s="48">
        <v>34</v>
      </c>
      <c r="I8" s="48">
        <v>15</v>
      </c>
      <c r="J8" s="48">
        <v>6</v>
      </c>
      <c r="K8" s="48">
        <v>1</v>
      </c>
      <c r="L8" s="48">
        <v>0</v>
      </c>
      <c r="M8" s="50">
        <f t="shared" si="1"/>
        <v>157</v>
      </c>
      <c r="N8" s="48">
        <f t="shared" si="2"/>
        <v>6</v>
      </c>
    </row>
    <row r="9" spans="1:14">
      <c r="A9" s="48" t="s">
        <v>176</v>
      </c>
      <c r="B9" s="48"/>
      <c r="C9" s="48">
        <v>7</v>
      </c>
      <c r="D9" s="48">
        <v>12</v>
      </c>
      <c r="E9" s="49">
        <f t="shared" si="0"/>
        <v>12.101910828025478</v>
      </c>
      <c r="F9" s="48">
        <v>30</v>
      </c>
      <c r="G9" s="48">
        <v>42</v>
      </c>
      <c r="H9" s="48">
        <v>43</v>
      </c>
      <c r="I9" s="48">
        <v>13</v>
      </c>
      <c r="J9" s="48">
        <v>9</v>
      </c>
      <c r="K9" s="48">
        <v>1</v>
      </c>
      <c r="L9" s="48">
        <v>0</v>
      </c>
      <c r="M9" s="50">
        <f t="shared" si="1"/>
        <v>157</v>
      </c>
      <c r="N9" s="48">
        <f t="shared" si="2"/>
        <v>7</v>
      </c>
    </row>
    <row r="10" spans="1:14">
      <c r="A10" s="48" t="s">
        <v>181</v>
      </c>
      <c r="B10" s="48">
        <v>1</v>
      </c>
      <c r="C10" s="48">
        <v>2</v>
      </c>
      <c r="D10" s="48">
        <v>9</v>
      </c>
      <c r="E10" s="49">
        <f t="shared" si="0"/>
        <v>7.6433121019108281</v>
      </c>
      <c r="F10" s="48">
        <v>20</v>
      </c>
      <c r="G10" s="48">
        <v>14</v>
      </c>
      <c r="H10" s="48">
        <v>35</v>
      </c>
      <c r="I10" s="48">
        <v>34</v>
      </c>
      <c r="J10" s="48">
        <v>20</v>
      </c>
      <c r="K10" s="48">
        <v>22</v>
      </c>
      <c r="L10" s="48">
        <v>0</v>
      </c>
      <c r="M10" s="50">
        <f t="shared" si="1"/>
        <v>157</v>
      </c>
      <c r="N10" s="48">
        <f t="shared" si="2"/>
        <v>8</v>
      </c>
    </row>
    <row r="11" spans="1:14">
      <c r="A11" s="51"/>
      <c r="B11" s="51"/>
      <c r="C11" s="51"/>
      <c r="D11" s="51"/>
      <c r="E11" s="52"/>
      <c r="F11" s="51"/>
      <c r="G11" s="51"/>
      <c r="H11" s="51"/>
      <c r="I11" s="51"/>
      <c r="J11" s="51"/>
      <c r="K11" s="51"/>
      <c r="L11" s="51"/>
      <c r="M11" s="51"/>
      <c r="N11" s="51"/>
    </row>
    <row r="12" spans="1:14">
      <c r="A12" s="51"/>
      <c r="B12" s="51"/>
      <c r="C12" s="51"/>
      <c r="D12" s="51"/>
      <c r="E12" s="52"/>
      <c r="F12" s="51"/>
      <c r="G12" s="51"/>
      <c r="H12" s="51"/>
      <c r="I12" s="51"/>
      <c r="J12" s="51"/>
      <c r="K12" s="51"/>
      <c r="L12" s="51"/>
      <c r="M12" s="51"/>
      <c r="N12" s="51"/>
    </row>
    <row r="13" spans="1:14">
      <c r="A13" s="51"/>
      <c r="B13" s="51"/>
      <c r="C13" s="51"/>
      <c r="D13" s="51"/>
      <c r="E13" s="52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20.25">
      <c r="A14" s="157" t="s">
        <v>241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>
      <c r="A15" s="53" t="s">
        <v>216</v>
      </c>
      <c r="B15" s="54" t="s">
        <v>205</v>
      </c>
      <c r="C15" s="54" t="s">
        <v>206</v>
      </c>
      <c r="D15" s="54" t="s">
        <v>207</v>
      </c>
      <c r="E15" s="46" t="s">
        <v>240</v>
      </c>
      <c r="F15" s="54" t="s">
        <v>208</v>
      </c>
      <c r="G15" s="54" t="s">
        <v>209</v>
      </c>
      <c r="H15" s="54" t="s">
        <v>210</v>
      </c>
      <c r="I15" s="54" t="s">
        <v>212</v>
      </c>
      <c r="J15" s="54" t="s">
        <v>211</v>
      </c>
      <c r="K15" s="54" t="s">
        <v>213</v>
      </c>
      <c r="L15" s="54" t="s">
        <v>202</v>
      </c>
      <c r="M15" s="53" t="s">
        <v>218</v>
      </c>
      <c r="N15" s="55" t="s">
        <v>219</v>
      </c>
    </row>
    <row r="16" spans="1:14">
      <c r="A16" s="48" t="s">
        <v>183</v>
      </c>
      <c r="B16" s="48">
        <v>2</v>
      </c>
      <c r="C16" s="48">
        <v>6</v>
      </c>
      <c r="D16" s="48">
        <v>5</v>
      </c>
      <c r="E16" s="49">
        <f t="shared" ref="E16:E24" si="3">(B16+C16+D16)/M16%</f>
        <v>86.666666666666671</v>
      </c>
      <c r="F16" s="48">
        <v>2</v>
      </c>
      <c r="G16" s="48"/>
      <c r="H16" s="48"/>
      <c r="I16" s="48"/>
      <c r="J16" s="48"/>
      <c r="K16" s="48"/>
      <c r="L16" s="48"/>
      <c r="M16" s="50">
        <f t="shared" ref="M16:M24" si="4">B16+C16+D16+F16+G16+H16+I16+J16+K16+L16</f>
        <v>15</v>
      </c>
      <c r="N16" s="48">
        <f t="shared" ref="N16:N24" si="5">RANK(E16,E$16:E$24)</f>
        <v>1</v>
      </c>
    </row>
    <row r="17" spans="1:14">
      <c r="A17" s="48" t="s">
        <v>182</v>
      </c>
      <c r="B17" s="48">
        <v>8</v>
      </c>
      <c r="C17" s="48">
        <v>4</v>
      </c>
      <c r="D17" s="48">
        <v>7</v>
      </c>
      <c r="E17" s="49">
        <f t="shared" si="3"/>
        <v>82.608695652173907</v>
      </c>
      <c r="F17" s="48">
        <v>4</v>
      </c>
      <c r="G17" s="48"/>
      <c r="H17" s="48"/>
      <c r="I17" s="48"/>
      <c r="J17" s="48"/>
      <c r="K17" s="48"/>
      <c r="L17" s="48"/>
      <c r="M17" s="50">
        <f t="shared" si="4"/>
        <v>23</v>
      </c>
      <c r="N17" s="48">
        <f t="shared" si="5"/>
        <v>2</v>
      </c>
    </row>
    <row r="18" spans="1:14">
      <c r="A18" s="48" t="s">
        <v>184</v>
      </c>
      <c r="B18" s="48">
        <v>1</v>
      </c>
      <c r="C18" s="48">
        <v>8</v>
      </c>
      <c r="D18" s="48"/>
      <c r="E18" s="49">
        <f t="shared" si="3"/>
        <v>81.818181818181813</v>
      </c>
      <c r="F18" s="48">
        <v>1</v>
      </c>
      <c r="G18" s="48"/>
      <c r="H18" s="48">
        <v>1</v>
      </c>
      <c r="I18" s="48"/>
      <c r="J18" s="48"/>
      <c r="K18" s="48"/>
      <c r="L18" s="48"/>
      <c r="M18" s="50">
        <f t="shared" si="4"/>
        <v>11</v>
      </c>
      <c r="N18" s="48">
        <f t="shared" si="5"/>
        <v>3</v>
      </c>
    </row>
    <row r="19" spans="1:14">
      <c r="A19" s="48" t="s">
        <v>239</v>
      </c>
      <c r="B19" s="48">
        <v>3</v>
      </c>
      <c r="C19" s="48">
        <v>14</v>
      </c>
      <c r="D19" s="48">
        <v>15</v>
      </c>
      <c r="E19" s="49">
        <f t="shared" si="3"/>
        <v>80</v>
      </c>
      <c r="F19" s="48">
        <v>6</v>
      </c>
      <c r="G19" s="48">
        <v>1</v>
      </c>
      <c r="H19" s="48">
        <v>1</v>
      </c>
      <c r="I19" s="48"/>
      <c r="J19" s="48"/>
      <c r="K19" s="48"/>
      <c r="L19" s="48"/>
      <c r="M19" s="50">
        <f t="shared" si="4"/>
        <v>40</v>
      </c>
      <c r="N19" s="48">
        <f t="shared" si="5"/>
        <v>4</v>
      </c>
    </row>
    <row r="20" spans="1:14">
      <c r="A20" s="48" t="s">
        <v>188</v>
      </c>
      <c r="B20" s="48">
        <v>1</v>
      </c>
      <c r="C20" s="48">
        <v>9</v>
      </c>
      <c r="D20" s="48">
        <v>32</v>
      </c>
      <c r="E20" s="49">
        <f t="shared" si="3"/>
        <v>76.36363636363636</v>
      </c>
      <c r="F20" s="48">
        <v>13</v>
      </c>
      <c r="G20" s="48"/>
      <c r="H20" s="48"/>
      <c r="I20" s="48"/>
      <c r="J20" s="48"/>
      <c r="K20" s="48"/>
      <c r="L20" s="48"/>
      <c r="M20" s="50">
        <f t="shared" si="4"/>
        <v>55</v>
      </c>
      <c r="N20" s="48">
        <f t="shared" si="5"/>
        <v>5</v>
      </c>
    </row>
    <row r="21" spans="1:14">
      <c r="A21" s="48" t="s">
        <v>185</v>
      </c>
      <c r="B21" s="48">
        <v>1</v>
      </c>
      <c r="C21" s="48">
        <v>9</v>
      </c>
      <c r="D21" s="48">
        <v>5</v>
      </c>
      <c r="E21" s="49">
        <f t="shared" si="3"/>
        <v>40.54054054054054</v>
      </c>
      <c r="F21" s="48">
        <v>10</v>
      </c>
      <c r="G21" s="48">
        <v>6</v>
      </c>
      <c r="H21" s="48">
        <v>3</v>
      </c>
      <c r="I21" s="48">
        <v>2</v>
      </c>
      <c r="J21" s="48"/>
      <c r="K21" s="48">
        <v>1</v>
      </c>
      <c r="L21" s="48"/>
      <c r="M21" s="50">
        <f t="shared" si="4"/>
        <v>37</v>
      </c>
      <c r="N21" s="48">
        <f t="shared" si="5"/>
        <v>6</v>
      </c>
    </row>
    <row r="22" spans="1:14">
      <c r="A22" s="48" t="s">
        <v>189</v>
      </c>
      <c r="B22" s="48"/>
      <c r="C22" s="48">
        <v>1</v>
      </c>
      <c r="D22" s="48">
        <v>10</v>
      </c>
      <c r="E22" s="49">
        <f t="shared" si="3"/>
        <v>37.931034482758626</v>
      </c>
      <c r="F22" s="48">
        <v>11</v>
      </c>
      <c r="G22" s="48">
        <v>7</v>
      </c>
      <c r="H22" s="48"/>
      <c r="I22" s="48"/>
      <c r="J22" s="48"/>
      <c r="K22" s="48"/>
      <c r="L22" s="48"/>
      <c r="M22" s="50">
        <f t="shared" si="4"/>
        <v>29</v>
      </c>
      <c r="N22" s="48">
        <f t="shared" si="5"/>
        <v>7</v>
      </c>
    </row>
    <row r="23" spans="1:14">
      <c r="A23" s="48" t="s">
        <v>186</v>
      </c>
      <c r="B23" s="48">
        <v>4</v>
      </c>
      <c r="C23" s="48"/>
      <c r="D23" s="48">
        <v>6</v>
      </c>
      <c r="E23" s="49">
        <f t="shared" si="3"/>
        <v>15.384615384615383</v>
      </c>
      <c r="F23" s="48">
        <v>6</v>
      </c>
      <c r="G23" s="48">
        <v>9</v>
      </c>
      <c r="H23" s="48">
        <v>14</v>
      </c>
      <c r="I23" s="48">
        <v>15</v>
      </c>
      <c r="J23" s="48">
        <v>8</v>
      </c>
      <c r="K23" s="48">
        <v>3</v>
      </c>
      <c r="L23" s="48"/>
      <c r="M23" s="50">
        <f t="shared" si="4"/>
        <v>65</v>
      </c>
      <c r="N23" s="48">
        <f t="shared" si="5"/>
        <v>8</v>
      </c>
    </row>
    <row r="24" spans="1:14">
      <c r="A24" s="48" t="s">
        <v>187</v>
      </c>
      <c r="B24" s="48"/>
      <c r="C24" s="48"/>
      <c r="D24" s="48"/>
      <c r="E24" s="49">
        <f t="shared" si="3"/>
        <v>0</v>
      </c>
      <c r="F24" s="48"/>
      <c r="G24" s="48"/>
      <c r="H24" s="48">
        <v>6</v>
      </c>
      <c r="I24" s="48">
        <v>10</v>
      </c>
      <c r="J24" s="48">
        <v>7</v>
      </c>
      <c r="K24" s="48">
        <v>6</v>
      </c>
      <c r="L24" s="48"/>
      <c r="M24" s="50">
        <f t="shared" si="4"/>
        <v>29</v>
      </c>
      <c r="N24" s="48">
        <f t="shared" si="5"/>
        <v>9</v>
      </c>
    </row>
  </sheetData>
  <sortState ref="A3:N10">
    <sortCondition descending="1" ref="E3:E10"/>
  </sortState>
  <mergeCells count="2">
    <mergeCell ref="A1:N1"/>
    <mergeCell ref="A14:N14"/>
  </mergeCells>
  <pageMargins left="1.2" right="0.7" top="0.75" bottom="0.75" header="0.3" footer="0.3"/>
  <pageSetup orientation="landscape" r:id="rId1"/>
  <headerFooter>
    <oddHeader>&amp;CSEROMA CHRISTIAN HIGH SCHOOL
UCE ANALYSIS 2014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P6" sqref="P6"/>
    </sheetView>
  </sheetViews>
  <sheetFormatPr defaultRowHeight="15"/>
  <sheetData>
    <row r="1" spans="1:12" ht="15.75">
      <c r="A1" s="91" t="s">
        <v>253</v>
      </c>
      <c r="B1" s="92" t="s">
        <v>256</v>
      </c>
      <c r="C1" s="93" t="s">
        <v>257</v>
      </c>
      <c r="D1" s="92" t="s">
        <v>258</v>
      </c>
      <c r="E1" s="93" t="s">
        <v>257</v>
      </c>
      <c r="F1" s="92" t="s">
        <v>259</v>
      </c>
      <c r="G1" s="93" t="s">
        <v>257</v>
      </c>
      <c r="H1" s="92" t="s">
        <v>260</v>
      </c>
      <c r="I1" s="93" t="s">
        <v>257</v>
      </c>
      <c r="J1" s="40" t="s">
        <v>261</v>
      </c>
      <c r="K1" s="93" t="s">
        <v>257</v>
      </c>
      <c r="L1" s="92" t="s">
        <v>262</v>
      </c>
    </row>
    <row r="2" spans="1:12">
      <c r="A2" s="91">
        <v>2006</v>
      </c>
      <c r="B2" s="94">
        <v>51</v>
      </c>
      <c r="C2" s="95">
        <f t="shared" ref="C2:C10" si="0">B2/L2*100</f>
        <v>24.878048780487806</v>
      </c>
      <c r="D2" s="94">
        <v>94</v>
      </c>
      <c r="E2" s="95">
        <f t="shared" ref="E2:E10" si="1">D2/L2*100</f>
        <v>45.853658536585371</v>
      </c>
      <c r="F2" s="94">
        <v>48</v>
      </c>
      <c r="G2" s="95">
        <f t="shared" ref="G2:G10" si="2">F2/L2*100</f>
        <v>23.414634146341466</v>
      </c>
      <c r="H2" s="94">
        <v>12</v>
      </c>
      <c r="I2" s="95">
        <f t="shared" ref="I2:I10" si="3">H2/L2*100</f>
        <v>5.8536585365853666</v>
      </c>
      <c r="J2" s="40"/>
      <c r="K2" s="95">
        <f t="shared" ref="K2:K10" si="4">J2/L2*100</f>
        <v>0</v>
      </c>
      <c r="L2" s="91">
        <f t="shared" ref="L2:L10" si="5">B2+D2+F2+H2+J2</f>
        <v>205</v>
      </c>
    </row>
    <row r="3" spans="1:12">
      <c r="A3" s="91">
        <v>2007</v>
      </c>
      <c r="B3" s="94">
        <v>52</v>
      </c>
      <c r="C3" s="95">
        <f t="shared" si="0"/>
        <v>22.127659574468083</v>
      </c>
      <c r="D3" s="94">
        <v>90</v>
      </c>
      <c r="E3" s="95">
        <f t="shared" si="1"/>
        <v>38.297872340425535</v>
      </c>
      <c r="F3" s="94">
        <v>65</v>
      </c>
      <c r="G3" s="95">
        <f t="shared" si="2"/>
        <v>27.659574468085108</v>
      </c>
      <c r="H3" s="94">
        <v>28</v>
      </c>
      <c r="I3" s="95">
        <f t="shared" si="3"/>
        <v>11.914893617021278</v>
      </c>
      <c r="J3" s="40"/>
      <c r="K3" s="95">
        <f t="shared" si="4"/>
        <v>0</v>
      </c>
      <c r="L3" s="91">
        <f t="shared" si="5"/>
        <v>235</v>
      </c>
    </row>
    <row r="4" spans="1:12">
      <c r="A4" s="91">
        <v>2008</v>
      </c>
      <c r="B4" s="94">
        <v>62</v>
      </c>
      <c r="C4" s="95">
        <f t="shared" si="0"/>
        <v>30.097087378640776</v>
      </c>
      <c r="D4" s="94">
        <v>76</v>
      </c>
      <c r="E4" s="95">
        <f t="shared" si="1"/>
        <v>36.893203883495147</v>
      </c>
      <c r="F4" s="94">
        <v>59</v>
      </c>
      <c r="G4" s="95">
        <f t="shared" si="2"/>
        <v>28.640776699029125</v>
      </c>
      <c r="H4" s="94">
        <v>9</v>
      </c>
      <c r="I4" s="95">
        <f t="shared" si="3"/>
        <v>4.3689320388349513</v>
      </c>
      <c r="J4" s="40"/>
      <c r="K4" s="95">
        <f t="shared" si="4"/>
        <v>0</v>
      </c>
      <c r="L4" s="91">
        <f t="shared" si="5"/>
        <v>206</v>
      </c>
    </row>
    <row r="5" spans="1:12">
      <c r="A5" s="91">
        <v>2009</v>
      </c>
      <c r="B5" s="94">
        <v>23</v>
      </c>
      <c r="C5" s="95">
        <f t="shared" si="0"/>
        <v>13.450292397660817</v>
      </c>
      <c r="D5" s="94">
        <v>73</v>
      </c>
      <c r="E5" s="95">
        <f t="shared" si="1"/>
        <v>42.690058479532162</v>
      </c>
      <c r="F5" s="94">
        <v>52</v>
      </c>
      <c r="G5" s="95">
        <f t="shared" si="2"/>
        <v>30.409356725146196</v>
      </c>
      <c r="H5" s="94">
        <v>22</v>
      </c>
      <c r="I5" s="95">
        <f t="shared" si="3"/>
        <v>12.865497076023392</v>
      </c>
      <c r="J5" s="94">
        <v>1</v>
      </c>
      <c r="K5" s="95">
        <f t="shared" si="4"/>
        <v>0.58479532163742687</v>
      </c>
      <c r="L5" s="91">
        <f t="shared" si="5"/>
        <v>171</v>
      </c>
    </row>
    <row r="6" spans="1:12">
      <c r="A6" s="96">
        <v>2010</v>
      </c>
      <c r="B6" s="97">
        <v>47</v>
      </c>
      <c r="C6" s="95">
        <f t="shared" si="0"/>
        <v>29.375</v>
      </c>
      <c r="D6" s="97">
        <v>67</v>
      </c>
      <c r="E6" s="95">
        <f t="shared" si="1"/>
        <v>41.875</v>
      </c>
      <c r="F6" s="97">
        <v>35</v>
      </c>
      <c r="G6" s="95">
        <f t="shared" si="2"/>
        <v>21.875</v>
      </c>
      <c r="H6" s="97">
        <v>11</v>
      </c>
      <c r="I6" s="95">
        <f t="shared" si="3"/>
        <v>6.8750000000000009</v>
      </c>
      <c r="J6" s="98"/>
      <c r="K6" s="95">
        <f t="shared" si="4"/>
        <v>0</v>
      </c>
      <c r="L6" s="91">
        <f t="shared" si="5"/>
        <v>160</v>
      </c>
    </row>
    <row r="7" spans="1:12">
      <c r="A7" s="96">
        <v>2011</v>
      </c>
      <c r="B7" s="97">
        <v>55</v>
      </c>
      <c r="C7" s="95">
        <f t="shared" si="0"/>
        <v>28.497409326424872</v>
      </c>
      <c r="D7" s="97">
        <v>87</v>
      </c>
      <c r="E7" s="99">
        <f t="shared" si="1"/>
        <v>45.077720207253883</v>
      </c>
      <c r="F7" s="97">
        <v>37</v>
      </c>
      <c r="G7" s="99">
        <f t="shared" si="2"/>
        <v>19.170984455958546</v>
      </c>
      <c r="H7" s="97">
        <v>14</v>
      </c>
      <c r="I7" s="99">
        <f t="shared" si="3"/>
        <v>7.2538860103626934</v>
      </c>
      <c r="J7" s="98"/>
      <c r="K7" s="95">
        <f t="shared" si="4"/>
        <v>0</v>
      </c>
      <c r="L7" s="91">
        <f t="shared" si="5"/>
        <v>193</v>
      </c>
    </row>
    <row r="8" spans="1:12">
      <c r="A8" s="96">
        <v>2012</v>
      </c>
      <c r="B8" s="97">
        <v>58</v>
      </c>
      <c r="C8" s="99">
        <f t="shared" si="0"/>
        <v>34.730538922155688</v>
      </c>
      <c r="D8" s="97">
        <v>84</v>
      </c>
      <c r="E8" s="99">
        <f t="shared" si="1"/>
        <v>50.299401197604787</v>
      </c>
      <c r="F8" s="97">
        <v>22</v>
      </c>
      <c r="G8" s="99">
        <f t="shared" si="2"/>
        <v>13.17365269461078</v>
      </c>
      <c r="H8" s="97">
        <v>3</v>
      </c>
      <c r="I8" s="99">
        <f t="shared" si="3"/>
        <v>1.7964071856287425</v>
      </c>
      <c r="J8" s="98"/>
      <c r="K8" s="99">
        <f t="shared" si="4"/>
        <v>0</v>
      </c>
      <c r="L8" s="96">
        <f t="shared" si="5"/>
        <v>167</v>
      </c>
    </row>
    <row r="9" spans="1:12">
      <c r="A9" s="96">
        <v>2013</v>
      </c>
      <c r="B9" s="97">
        <v>83</v>
      </c>
      <c r="C9" s="99">
        <f t="shared" si="0"/>
        <v>46.629213483146067</v>
      </c>
      <c r="D9" s="97">
        <v>74</v>
      </c>
      <c r="E9" s="99">
        <f t="shared" si="1"/>
        <v>41.573033707865171</v>
      </c>
      <c r="F9" s="97">
        <v>20</v>
      </c>
      <c r="G9" s="99">
        <f t="shared" si="2"/>
        <v>11.235955056179774</v>
      </c>
      <c r="H9" s="97">
        <v>1</v>
      </c>
      <c r="I9" s="99">
        <f t="shared" si="3"/>
        <v>0.5617977528089888</v>
      </c>
      <c r="J9" s="98"/>
      <c r="K9" s="99">
        <f t="shared" si="4"/>
        <v>0</v>
      </c>
      <c r="L9" s="96">
        <f t="shared" si="5"/>
        <v>178</v>
      </c>
    </row>
    <row r="10" spans="1:12">
      <c r="A10" s="96">
        <v>2014</v>
      </c>
      <c r="B10" s="97">
        <v>82</v>
      </c>
      <c r="C10" s="99">
        <f t="shared" si="0"/>
        <v>52.229299363057322</v>
      </c>
      <c r="D10" s="97">
        <v>55</v>
      </c>
      <c r="E10" s="99">
        <f t="shared" si="1"/>
        <v>35.031847133757957</v>
      </c>
      <c r="F10" s="97">
        <v>18</v>
      </c>
      <c r="G10" s="99">
        <f t="shared" si="2"/>
        <v>11.464968152866243</v>
      </c>
      <c r="H10" s="97">
        <v>2</v>
      </c>
      <c r="I10" s="99">
        <f t="shared" si="3"/>
        <v>1.2738853503184715</v>
      </c>
      <c r="J10" s="100"/>
      <c r="K10" s="99">
        <f t="shared" si="4"/>
        <v>0</v>
      </c>
      <c r="L10" s="96">
        <f t="shared" si="5"/>
        <v>157</v>
      </c>
    </row>
  </sheetData>
  <pageMargins left="1.2" right="0.7" top="0.75" bottom="0.75" header="0.3" footer="0.3"/>
  <pageSetup orientation="landscape" r:id="rId1"/>
  <headerFooter>
    <oddHeader>&amp;CSEROMA CHRISTIAN HIGH SCHOOL
UCE RESULT ANALYSIS 2014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S22" sqref="S22"/>
    </sheetView>
  </sheetViews>
  <sheetFormatPr defaultRowHeight="15"/>
  <cols>
    <col min="1" max="36" width="4.28515625" customWidth="1"/>
  </cols>
  <sheetData>
    <row r="1" spans="1:35" ht="15" customHeight="1">
      <c r="A1" s="151" t="s">
        <v>214</v>
      </c>
      <c r="B1" s="183" t="s">
        <v>174</v>
      </c>
      <c r="C1" s="184"/>
      <c r="D1" s="183" t="s">
        <v>183</v>
      </c>
      <c r="E1" s="184"/>
      <c r="F1" s="183" t="s">
        <v>179</v>
      </c>
      <c r="G1" s="184"/>
      <c r="H1" s="187" t="s">
        <v>177</v>
      </c>
      <c r="I1" s="188"/>
      <c r="J1" s="183" t="s">
        <v>178</v>
      </c>
      <c r="K1" s="184"/>
      <c r="L1" s="183" t="s">
        <v>182</v>
      </c>
      <c r="M1" s="184"/>
      <c r="N1" s="183" t="s">
        <v>263</v>
      </c>
      <c r="O1" s="184"/>
      <c r="P1" s="183" t="s">
        <v>264</v>
      </c>
      <c r="Q1" s="184"/>
      <c r="R1" s="183" t="s">
        <v>265</v>
      </c>
      <c r="S1" s="184"/>
      <c r="T1" s="183" t="s">
        <v>181</v>
      </c>
      <c r="U1" s="184"/>
      <c r="V1" s="183" t="s">
        <v>180</v>
      </c>
      <c r="W1" s="184"/>
      <c r="X1" s="183" t="s">
        <v>176</v>
      </c>
      <c r="Y1" s="184"/>
      <c r="Z1" s="183" t="s">
        <v>266</v>
      </c>
      <c r="AA1" s="184"/>
      <c r="AB1" s="183" t="s">
        <v>267</v>
      </c>
      <c r="AC1" s="184"/>
      <c r="AD1" s="183" t="s">
        <v>187</v>
      </c>
      <c r="AE1" s="184"/>
      <c r="AF1" s="183" t="s">
        <v>268</v>
      </c>
      <c r="AG1" s="184"/>
      <c r="AH1" s="183" t="s">
        <v>186</v>
      </c>
      <c r="AI1" s="184"/>
    </row>
    <row r="2" spans="1:35">
      <c r="A2" s="151"/>
      <c r="B2" s="185"/>
      <c r="C2" s="186"/>
      <c r="D2" s="185"/>
      <c r="E2" s="186"/>
      <c r="F2" s="185"/>
      <c r="G2" s="186"/>
      <c r="H2" s="189"/>
      <c r="I2" s="190"/>
      <c r="J2" s="185"/>
      <c r="K2" s="186"/>
      <c r="L2" s="185"/>
      <c r="M2" s="186"/>
      <c r="N2" s="185"/>
      <c r="O2" s="186"/>
      <c r="P2" s="185"/>
      <c r="Q2" s="186"/>
      <c r="R2" s="185"/>
      <c r="S2" s="186"/>
      <c r="T2" s="185"/>
      <c r="U2" s="186"/>
      <c r="V2" s="185"/>
      <c r="W2" s="186"/>
      <c r="X2" s="185"/>
      <c r="Y2" s="186"/>
      <c r="Z2" s="185"/>
      <c r="AA2" s="186"/>
      <c r="AB2" s="185"/>
      <c r="AC2" s="186"/>
      <c r="AD2" s="185"/>
      <c r="AE2" s="186"/>
      <c r="AF2" s="185"/>
      <c r="AG2" s="186"/>
      <c r="AH2" s="185"/>
      <c r="AI2" s="186"/>
    </row>
    <row r="3" spans="1:35" s="132" customFormat="1">
      <c r="A3" s="130"/>
      <c r="B3" s="131" t="s">
        <v>430</v>
      </c>
      <c r="C3" s="131" t="s">
        <v>431</v>
      </c>
      <c r="D3" s="131" t="s">
        <v>430</v>
      </c>
      <c r="E3" s="131" t="s">
        <v>431</v>
      </c>
      <c r="F3" s="131" t="s">
        <v>430</v>
      </c>
      <c r="G3" s="131" t="s">
        <v>431</v>
      </c>
      <c r="H3" s="131" t="s">
        <v>430</v>
      </c>
      <c r="I3" s="131" t="s">
        <v>431</v>
      </c>
      <c r="J3" s="131" t="s">
        <v>430</v>
      </c>
      <c r="K3" s="131" t="s">
        <v>431</v>
      </c>
      <c r="L3" s="131" t="s">
        <v>430</v>
      </c>
      <c r="M3" s="131" t="s">
        <v>431</v>
      </c>
      <c r="N3" s="131" t="s">
        <v>430</v>
      </c>
      <c r="O3" s="131" t="s">
        <v>431</v>
      </c>
      <c r="P3" s="131" t="s">
        <v>430</v>
      </c>
      <c r="Q3" s="131" t="s">
        <v>431</v>
      </c>
      <c r="R3" s="131" t="s">
        <v>430</v>
      </c>
      <c r="S3" s="131" t="s">
        <v>431</v>
      </c>
      <c r="T3" s="131" t="s">
        <v>430</v>
      </c>
      <c r="U3" s="131" t="s">
        <v>431</v>
      </c>
      <c r="V3" s="131" t="s">
        <v>430</v>
      </c>
      <c r="W3" s="131" t="s">
        <v>431</v>
      </c>
      <c r="X3" s="131" t="s">
        <v>430</v>
      </c>
      <c r="Y3" s="131" t="s">
        <v>431</v>
      </c>
      <c r="Z3" s="131" t="s">
        <v>430</v>
      </c>
      <c r="AA3" s="131" t="s">
        <v>431</v>
      </c>
      <c r="AB3" s="131" t="s">
        <v>430</v>
      </c>
      <c r="AC3" s="131" t="s">
        <v>431</v>
      </c>
      <c r="AD3" s="131" t="s">
        <v>430</v>
      </c>
      <c r="AE3" s="131" t="s">
        <v>431</v>
      </c>
      <c r="AF3" s="131" t="s">
        <v>430</v>
      </c>
      <c r="AG3" s="131" t="s">
        <v>431</v>
      </c>
      <c r="AH3" s="131" t="s">
        <v>430</v>
      </c>
      <c r="AI3" s="131" t="s">
        <v>431</v>
      </c>
    </row>
    <row r="4" spans="1:35">
      <c r="A4" s="118" t="s">
        <v>205</v>
      </c>
      <c r="B4" s="119">
        <v>16</v>
      </c>
      <c r="C4" s="119"/>
      <c r="D4" s="119">
        <v>2</v>
      </c>
      <c r="E4" s="119"/>
      <c r="F4" s="119">
        <v>13</v>
      </c>
      <c r="G4" s="119"/>
      <c r="H4" s="120">
        <v>69</v>
      </c>
      <c r="I4" s="120"/>
      <c r="J4" s="119"/>
      <c r="K4" s="119"/>
      <c r="L4" s="119">
        <v>8</v>
      </c>
      <c r="M4" s="119"/>
      <c r="N4" s="119">
        <v>1</v>
      </c>
      <c r="O4" s="119"/>
      <c r="P4" s="119">
        <v>5</v>
      </c>
      <c r="Q4" s="119"/>
      <c r="R4" s="119">
        <v>3</v>
      </c>
      <c r="S4" s="119"/>
      <c r="T4" s="119">
        <v>1</v>
      </c>
      <c r="U4" s="119"/>
      <c r="V4" s="119">
        <v>7</v>
      </c>
      <c r="W4" s="119"/>
      <c r="X4" s="119"/>
      <c r="Y4" s="119"/>
      <c r="Z4" s="119">
        <v>1</v>
      </c>
      <c r="AA4" s="119"/>
      <c r="AB4" s="119"/>
      <c r="AC4" s="119"/>
      <c r="AD4" s="119"/>
      <c r="AE4" s="119"/>
      <c r="AF4" s="119">
        <v>1</v>
      </c>
      <c r="AG4" s="119"/>
      <c r="AH4" s="126">
        <v>4</v>
      </c>
      <c r="AI4" s="103"/>
    </row>
    <row r="5" spans="1:35">
      <c r="A5" s="106" t="s">
        <v>206</v>
      </c>
      <c r="B5" s="103">
        <v>32</v>
      </c>
      <c r="C5" s="103"/>
      <c r="D5" s="103">
        <v>6</v>
      </c>
      <c r="E5" s="103"/>
      <c r="F5" s="103">
        <v>22</v>
      </c>
      <c r="G5" s="103"/>
      <c r="H5" s="117">
        <v>25</v>
      </c>
      <c r="I5" s="117"/>
      <c r="J5" s="117">
        <v>2</v>
      </c>
      <c r="K5" s="117"/>
      <c r="L5" s="117">
        <v>4</v>
      </c>
      <c r="M5" s="117"/>
      <c r="N5" s="117">
        <v>8</v>
      </c>
      <c r="O5" s="117"/>
      <c r="P5" s="117">
        <v>14</v>
      </c>
      <c r="Q5" s="117"/>
      <c r="R5" s="117">
        <v>14</v>
      </c>
      <c r="S5" s="117"/>
      <c r="T5" s="117">
        <v>2</v>
      </c>
      <c r="U5" s="117"/>
      <c r="V5" s="117">
        <v>6</v>
      </c>
      <c r="W5" s="117"/>
      <c r="X5" s="117">
        <v>7</v>
      </c>
      <c r="Y5" s="117"/>
      <c r="Z5" s="117">
        <v>9</v>
      </c>
      <c r="AA5" s="117"/>
      <c r="AB5" s="117">
        <v>1</v>
      </c>
      <c r="AC5" s="117"/>
      <c r="AD5" s="103"/>
      <c r="AE5" s="103"/>
      <c r="AF5" s="117">
        <v>9</v>
      </c>
      <c r="AG5" s="117"/>
      <c r="AH5" s="127"/>
      <c r="AI5" s="103"/>
    </row>
    <row r="6" spans="1:35">
      <c r="A6" s="106" t="s">
        <v>207</v>
      </c>
      <c r="B6" s="103">
        <v>33</v>
      </c>
      <c r="C6" s="103"/>
      <c r="D6" s="103">
        <v>5</v>
      </c>
      <c r="E6" s="103"/>
      <c r="F6" s="103">
        <v>42</v>
      </c>
      <c r="G6" s="103"/>
      <c r="H6" s="117">
        <v>30</v>
      </c>
      <c r="I6" s="117"/>
      <c r="J6" s="117">
        <v>18</v>
      </c>
      <c r="K6" s="117"/>
      <c r="L6" s="117">
        <v>7</v>
      </c>
      <c r="M6" s="117"/>
      <c r="N6" s="103"/>
      <c r="O6" s="103"/>
      <c r="P6" s="117">
        <v>17</v>
      </c>
      <c r="Q6" s="117"/>
      <c r="R6" s="117">
        <v>15</v>
      </c>
      <c r="S6" s="117"/>
      <c r="T6" s="117">
        <v>9</v>
      </c>
      <c r="U6" s="117"/>
      <c r="V6" s="117">
        <v>9</v>
      </c>
      <c r="W6" s="117"/>
      <c r="X6" s="117">
        <v>12</v>
      </c>
      <c r="Y6" s="117"/>
      <c r="Z6" s="117">
        <v>32</v>
      </c>
      <c r="AA6" s="117"/>
      <c r="AB6" s="117">
        <v>10</v>
      </c>
      <c r="AC6" s="117"/>
      <c r="AD6" s="103"/>
      <c r="AE6" s="103"/>
      <c r="AF6" s="117">
        <v>5</v>
      </c>
      <c r="AG6" s="117"/>
      <c r="AH6" s="128">
        <v>6</v>
      </c>
      <c r="AI6" s="117"/>
    </row>
    <row r="7" spans="1:35">
      <c r="A7" s="106" t="s">
        <v>208</v>
      </c>
      <c r="B7" s="103">
        <v>36</v>
      </c>
      <c r="C7" s="103"/>
      <c r="D7" s="103">
        <v>2</v>
      </c>
      <c r="E7" s="103"/>
      <c r="F7" s="103">
        <v>32</v>
      </c>
      <c r="G7" s="103"/>
      <c r="H7" s="117">
        <v>22</v>
      </c>
      <c r="I7" s="117"/>
      <c r="J7" s="117">
        <v>36</v>
      </c>
      <c r="K7" s="117"/>
      <c r="L7" s="117">
        <v>4</v>
      </c>
      <c r="M7" s="117"/>
      <c r="N7" s="117">
        <v>1</v>
      </c>
      <c r="O7" s="117"/>
      <c r="P7" s="117">
        <v>23</v>
      </c>
      <c r="Q7" s="117"/>
      <c r="R7" s="117">
        <v>6</v>
      </c>
      <c r="S7" s="117"/>
      <c r="T7" s="117">
        <v>20</v>
      </c>
      <c r="U7" s="117"/>
      <c r="V7" s="117">
        <v>18</v>
      </c>
      <c r="W7" s="117"/>
      <c r="X7" s="117">
        <v>30</v>
      </c>
      <c r="Y7" s="117"/>
      <c r="Z7" s="117">
        <v>13</v>
      </c>
      <c r="AA7" s="117"/>
      <c r="AB7" s="117">
        <v>11</v>
      </c>
      <c r="AC7" s="117"/>
      <c r="AD7" s="103"/>
      <c r="AE7" s="103"/>
      <c r="AF7" s="117">
        <v>10</v>
      </c>
      <c r="AG7" s="117"/>
      <c r="AH7" s="128">
        <v>6</v>
      </c>
      <c r="AI7" s="117"/>
    </row>
    <row r="8" spans="1:35">
      <c r="A8" s="106" t="s">
        <v>209</v>
      </c>
      <c r="B8" s="103">
        <v>26</v>
      </c>
      <c r="C8" s="103"/>
      <c r="D8" s="103"/>
      <c r="E8" s="103"/>
      <c r="F8" s="103">
        <v>24</v>
      </c>
      <c r="G8" s="103"/>
      <c r="H8" s="117">
        <v>8</v>
      </c>
      <c r="I8" s="117"/>
      <c r="J8" s="117">
        <v>45</v>
      </c>
      <c r="K8" s="117"/>
      <c r="L8" s="103"/>
      <c r="M8" s="103"/>
      <c r="N8" s="103"/>
      <c r="O8" s="103"/>
      <c r="P8" s="117">
        <v>18</v>
      </c>
      <c r="Q8" s="117"/>
      <c r="R8" s="117">
        <v>1</v>
      </c>
      <c r="S8" s="117"/>
      <c r="T8" s="117">
        <v>14</v>
      </c>
      <c r="U8" s="117"/>
      <c r="V8" s="117">
        <v>18</v>
      </c>
      <c r="W8" s="117"/>
      <c r="X8" s="117">
        <v>42</v>
      </c>
      <c r="Y8" s="117"/>
      <c r="Z8" s="103"/>
      <c r="AA8" s="103"/>
      <c r="AB8" s="117">
        <v>7</v>
      </c>
      <c r="AC8" s="117"/>
      <c r="AD8" s="103"/>
      <c r="AE8" s="103"/>
      <c r="AF8" s="117">
        <v>6</v>
      </c>
      <c r="AG8" s="117"/>
      <c r="AH8" s="127">
        <v>9</v>
      </c>
      <c r="AI8" s="103"/>
    </row>
    <row r="9" spans="1:35">
      <c r="A9" s="106" t="s">
        <v>210</v>
      </c>
      <c r="B9" s="103">
        <v>10</v>
      </c>
      <c r="C9" s="103"/>
      <c r="D9" s="103"/>
      <c r="E9" s="103"/>
      <c r="F9" s="103">
        <v>15</v>
      </c>
      <c r="G9" s="103"/>
      <c r="H9" s="117">
        <v>2</v>
      </c>
      <c r="I9" s="117"/>
      <c r="J9" s="117">
        <v>34</v>
      </c>
      <c r="K9" s="117"/>
      <c r="L9" s="103"/>
      <c r="M9" s="103"/>
      <c r="N9" s="117">
        <v>1</v>
      </c>
      <c r="O9" s="117"/>
      <c r="P9" s="117">
        <v>30</v>
      </c>
      <c r="Q9" s="117"/>
      <c r="R9" s="117">
        <v>1</v>
      </c>
      <c r="S9" s="117"/>
      <c r="T9" s="117">
        <v>35</v>
      </c>
      <c r="U9" s="117"/>
      <c r="V9" s="117">
        <v>18</v>
      </c>
      <c r="W9" s="117"/>
      <c r="X9" s="117">
        <v>43</v>
      </c>
      <c r="Y9" s="117"/>
      <c r="Z9" s="103"/>
      <c r="AA9" s="103"/>
      <c r="AB9" s="103"/>
      <c r="AC9" s="103"/>
      <c r="AD9" s="117">
        <v>6</v>
      </c>
      <c r="AE9" s="117"/>
      <c r="AF9" s="117">
        <v>3</v>
      </c>
      <c r="AG9" s="117"/>
      <c r="AH9" s="128">
        <v>14</v>
      </c>
      <c r="AI9" s="117"/>
    </row>
    <row r="10" spans="1:35">
      <c r="A10" s="106" t="s">
        <v>212</v>
      </c>
      <c r="B10" s="103">
        <v>4</v>
      </c>
      <c r="C10" s="103"/>
      <c r="D10" s="103"/>
      <c r="E10" s="103"/>
      <c r="F10" s="103">
        <v>8</v>
      </c>
      <c r="G10" s="103"/>
      <c r="H10" s="103"/>
      <c r="I10" s="103"/>
      <c r="J10" s="117">
        <v>15</v>
      </c>
      <c r="K10" s="117"/>
      <c r="L10" s="103"/>
      <c r="M10" s="103"/>
      <c r="N10" s="103"/>
      <c r="O10" s="103"/>
      <c r="P10" s="117">
        <v>30</v>
      </c>
      <c r="Q10" s="117"/>
      <c r="R10" s="103"/>
      <c r="S10" s="103"/>
      <c r="T10" s="117">
        <v>34</v>
      </c>
      <c r="U10" s="117"/>
      <c r="V10" s="117">
        <v>30</v>
      </c>
      <c r="W10" s="117"/>
      <c r="X10" s="117">
        <v>13</v>
      </c>
      <c r="Y10" s="117"/>
      <c r="Z10" s="103"/>
      <c r="AA10" s="103"/>
      <c r="AB10" s="103"/>
      <c r="AC10" s="103"/>
      <c r="AD10" s="117">
        <v>10</v>
      </c>
      <c r="AE10" s="117"/>
      <c r="AF10" s="117">
        <v>2</v>
      </c>
      <c r="AG10" s="117"/>
      <c r="AH10" s="128">
        <v>15</v>
      </c>
      <c r="AI10" s="117"/>
    </row>
    <row r="11" spans="1:35">
      <c r="A11" s="106" t="s">
        <v>211</v>
      </c>
      <c r="B11" s="103"/>
      <c r="C11" s="103"/>
      <c r="D11" s="103"/>
      <c r="E11" s="103"/>
      <c r="F11" s="103"/>
      <c r="G11" s="103"/>
      <c r="H11" s="117">
        <v>1</v>
      </c>
      <c r="I11" s="117"/>
      <c r="J11" s="117">
        <v>6</v>
      </c>
      <c r="K11" s="117"/>
      <c r="L11" s="103"/>
      <c r="M11" s="103"/>
      <c r="N11" s="103"/>
      <c r="O11" s="103"/>
      <c r="P11" s="117">
        <v>13</v>
      </c>
      <c r="Q11" s="117"/>
      <c r="R11" s="103"/>
      <c r="S11" s="103"/>
      <c r="T11" s="117">
        <v>20</v>
      </c>
      <c r="U11" s="117"/>
      <c r="V11" s="117">
        <v>28</v>
      </c>
      <c r="W11" s="117"/>
      <c r="X11" s="117">
        <v>9</v>
      </c>
      <c r="Y11" s="117"/>
      <c r="Z11" s="103"/>
      <c r="AA11" s="103"/>
      <c r="AB11" s="103"/>
      <c r="AC11" s="103"/>
      <c r="AD11" s="117">
        <v>7</v>
      </c>
      <c r="AE11" s="117"/>
      <c r="AF11" s="103"/>
      <c r="AG11" s="103"/>
      <c r="AH11" s="128">
        <v>8</v>
      </c>
      <c r="AI11" s="117"/>
    </row>
    <row r="12" spans="1:35">
      <c r="A12" s="106" t="s">
        <v>213</v>
      </c>
      <c r="B12" s="103"/>
      <c r="C12" s="103"/>
      <c r="D12" s="103"/>
      <c r="E12" s="103"/>
      <c r="F12" s="103"/>
      <c r="G12" s="103"/>
      <c r="H12" s="103"/>
      <c r="I12" s="103"/>
      <c r="J12" s="117">
        <v>1</v>
      </c>
      <c r="K12" s="117"/>
      <c r="L12" s="103"/>
      <c r="M12" s="103"/>
      <c r="N12" s="103"/>
      <c r="O12" s="103"/>
      <c r="P12" s="117">
        <v>7</v>
      </c>
      <c r="Q12" s="117"/>
      <c r="R12" s="103"/>
      <c r="S12" s="103"/>
      <c r="T12" s="117">
        <v>22</v>
      </c>
      <c r="U12" s="117"/>
      <c r="V12" s="117">
        <v>23</v>
      </c>
      <c r="W12" s="117"/>
      <c r="X12" s="117">
        <v>1</v>
      </c>
      <c r="Y12" s="117"/>
      <c r="Z12" s="103"/>
      <c r="AA12" s="103"/>
      <c r="AB12" s="103"/>
      <c r="AC12" s="103"/>
      <c r="AD12" s="117">
        <v>6</v>
      </c>
      <c r="AE12" s="117"/>
      <c r="AF12" s="117">
        <v>1</v>
      </c>
      <c r="AG12" s="117"/>
      <c r="AH12" s="128">
        <v>3</v>
      </c>
      <c r="AI12" s="117"/>
    </row>
    <row r="13" spans="1:35">
      <c r="A13" s="104"/>
      <c r="B13" s="104"/>
      <c r="C13" s="104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4"/>
    </row>
    <row r="14" spans="1:35" ht="15.75" thickBot="1">
      <c r="A14" s="121" t="s">
        <v>429</v>
      </c>
      <c r="B14" s="122">
        <f>SUM(B4:B13)</f>
        <v>157</v>
      </c>
      <c r="C14" s="122"/>
      <c r="D14" s="122">
        <f t="shared" ref="D14:AH14" si="0">SUM(D4:D13)</f>
        <v>15</v>
      </c>
      <c r="E14" s="122"/>
      <c r="F14" s="122">
        <f t="shared" si="0"/>
        <v>156</v>
      </c>
      <c r="G14" s="122"/>
      <c r="H14" s="122">
        <f t="shared" si="0"/>
        <v>157</v>
      </c>
      <c r="I14" s="122"/>
      <c r="J14" s="122">
        <f t="shared" si="0"/>
        <v>157</v>
      </c>
      <c r="K14" s="122"/>
      <c r="L14" s="122">
        <f t="shared" si="0"/>
        <v>23</v>
      </c>
      <c r="M14" s="122"/>
      <c r="N14" s="122">
        <f t="shared" si="0"/>
        <v>11</v>
      </c>
      <c r="O14" s="122"/>
      <c r="P14" s="122">
        <f t="shared" si="0"/>
        <v>157</v>
      </c>
      <c r="Q14" s="122"/>
      <c r="R14" s="122">
        <f t="shared" si="0"/>
        <v>40</v>
      </c>
      <c r="S14" s="122"/>
      <c r="T14" s="122">
        <f t="shared" si="0"/>
        <v>157</v>
      </c>
      <c r="U14" s="122"/>
      <c r="V14" s="122">
        <f t="shared" si="0"/>
        <v>157</v>
      </c>
      <c r="W14" s="122"/>
      <c r="X14" s="122">
        <f t="shared" si="0"/>
        <v>157</v>
      </c>
      <c r="Y14" s="122"/>
      <c r="Z14" s="122">
        <f t="shared" si="0"/>
        <v>55</v>
      </c>
      <c r="AA14" s="122"/>
      <c r="AB14" s="122">
        <f t="shared" si="0"/>
        <v>29</v>
      </c>
      <c r="AC14" s="122"/>
      <c r="AD14" s="122">
        <f t="shared" si="0"/>
        <v>29</v>
      </c>
      <c r="AE14" s="122"/>
      <c r="AF14" s="122">
        <f t="shared" si="0"/>
        <v>37</v>
      </c>
      <c r="AG14" s="122"/>
      <c r="AH14" s="129">
        <f t="shared" si="0"/>
        <v>65</v>
      </c>
      <c r="AI14" s="122"/>
    </row>
    <row r="15" spans="1:35" ht="15.75" thickTop="1"/>
  </sheetData>
  <mergeCells count="18">
    <mergeCell ref="A1:A2"/>
    <mergeCell ref="B1:C2"/>
    <mergeCell ref="D1:E2"/>
    <mergeCell ref="F1:G2"/>
    <mergeCell ref="H1:I2"/>
    <mergeCell ref="AF1:AG2"/>
    <mergeCell ref="AH1:AI2"/>
    <mergeCell ref="J1:K2"/>
    <mergeCell ref="L1:M2"/>
    <mergeCell ref="N1:O2"/>
    <mergeCell ref="P1:Q2"/>
    <mergeCell ref="R1:S2"/>
    <mergeCell ref="T1:U2"/>
    <mergeCell ref="X1:Y2"/>
    <mergeCell ref="Z1:AA2"/>
    <mergeCell ref="AB1:AC2"/>
    <mergeCell ref="AD1:AE2"/>
    <mergeCell ref="V1:W2"/>
  </mergeCells>
  <printOptions horizontalCentered="1"/>
  <pageMargins left="0.2" right="0.2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4"/>
  <sheetViews>
    <sheetView topLeftCell="A158" workbookViewId="0">
      <selection activeCell="F171" sqref="F171:W183"/>
    </sheetView>
  </sheetViews>
  <sheetFormatPr defaultRowHeight="15"/>
  <cols>
    <col min="1" max="1" width="7" style="110" bestFit="1" customWidth="1"/>
    <col min="2" max="2" width="27.85546875" style="107" bestFit="1" customWidth="1"/>
    <col min="3" max="7" width="3.85546875" style="104" customWidth="1"/>
    <col min="8" max="23" width="3.85546875" style="101" customWidth="1"/>
    <col min="24" max="16384" width="9.140625" style="101"/>
  </cols>
  <sheetData>
    <row r="1" spans="1:23">
      <c r="A1" s="143" t="s">
        <v>428</v>
      </c>
      <c r="B1" s="145" t="s">
        <v>1</v>
      </c>
      <c r="C1" s="147" t="s">
        <v>196</v>
      </c>
      <c r="D1" s="148"/>
      <c r="E1" s="147" t="s">
        <v>199</v>
      </c>
      <c r="F1" s="148"/>
      <c r="G1" s="149" t="s">
        <v>174</v>
      </c>
      <c r="H1" s="149" t="s">
        <v>183</v>
      </c>
      <c r="I1" s="149" t="s">
        <v>179</v>
      </c>
      <c r="J1" s="153" t="s">
        <v>177</v>
      </c>
      <c r="K1" s="149" t="s">
        <v>178</v>
      </c>
      <c r="L1" s="149" t="s">
        <v>182</v>
      </c>
      <c r="M1" s="149" t="s">
        <v>263</v>
      </c>
      <c r="N1" s="149" t="s">
        <v>264</v>
      </c>
      <c r="O1" s="149" t="s">
        <v>265</v>
      </c>
      <c r="P1" s="149" t="s">
        <v>181</v>
      </c>
      <c r="Q1" s="149" t="s">
        <v>180</v>
      </c>
      <c r="R1" s="149" t="s">
        <v>176</v>
      </c>
      <c r="S1" s="149" t="s">
        <v>266</v>
      </c>
      <c r="T1" s="149" t="s">
        <v>267</v>
      </c>
      <c r="U1" s="149" t="s">
        <v>187</v>
      </c>
      <c r="V1" s="149" t="s">
        <v>268</v>
      </c>
      <c r="W1" s="149" t="s">
        <v>186</v>
      </c>
    </row>
    <row r="2" spans="1:23" ht="19.5" customHeight="1">
      <c r="A2" s="144"/>
      <c r="B2" s="146"/>
      <c r="C2" s="124" t="s">
        <v>269</v>
      </c>
      <c r="D2" s="124" t="s">
        <v>198</v>
      </c>
      <c r="E2" s="124" t="s">
        <v>269</v>
      </c>
      <c r="F2" s="125" t="s">
        <v>270</v>
      </c>
      <c r="G2" s="150"/>
      <c r="H2" s="150"/>
      <c r="I2" s="150"/>
      <c r="J2" s="153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>
      <c r="A3" s="108">
        <v>1</v>
      </c>
      <c r="B3" s="105" t="s">
        <v>271</v>
      </c>
      <c r="C3" s="102">
        <v>5</v>
      </c>
      <c r="D3" s="102"/>
      <c r="E3" s="102">
        <v>11</v>
      </c>
      <c r="F3" s="102">
        <v>1</v>
      </c>
      <c r="G3" s="103">
        <v>2</v>
      </c>
      <c r="H3" s="103"/>
      <c r="I3" s="103">
        <v>1</v>
      </c>
      <c r="J3" s="103">
        <v>1</v>
      </c>
      <c r="K3" s="103">
        <v>2</v>
      </c>
      <c r="L3" s="103"/>
      <c r="M3" s="103"/>
      <c r="N3" s="103">
        <v>2</v>
      </c>
      <c r="O3" s="103">
        <v>1</v>
      </c>
      <c r="P3" s="103">
        <v>2</v>
      </c>
      <c r="Q3" s="103">
        <v>1</v>
      </c>
      <c r="R3" s="103">
        <v>2</v>
      </c>
      <c r="S3" s="103"/>
      <c r="T3" s="103"/>
      <c r="U3" s="103"/>
      <c r="V3" s="103"/>
      <c r="W3" s="103">
        <v>1</v>
      </c>
    </row>
    <row r="4" spans="1:23">
      <c r="A4" s="108">
        <v>2</v>
      </c>
      <c r="B4" s="105" t="s">
        <v>272</v>
      </c>
      <c r="C4" s="102">
        <v>7</v>
      </c>
      <c r="D4" s="102"/>
      <c r="E4" s="102">
        <v>11</v>
      </c>
      <c r="F4" s="102">
        <v>1</v>
      </c>
      <c r="G4" s="103">
        <v>4</v>
      </c>
      <c r="H4" s="103"/>
      <c r="I4" s="103">
        <v>2</v>
      </c>
      <c r="J4" s="103">
        <v>1</v>
      </c>
      <c r="K4" s="103">
        <v>3</v>
      </c>
      <c r="L4" s="103"/>
      <c r="M4" s="103"/>
      <c r="N4" s="103">
        <v>1</v>
      </c>
      <c r="O4" s="103">
        <v>2</v>
      </c>
      <c r="P4" s="103">
        <v>1</v>
      </c>
      <c r="Q4" s="103">
        <v>1</v>
      </c>
      <c r="R4" s="103">
        <v>2</v>
      </c>
      <c r="S4" s="103"/>
      <c r="T4" s="103"/>
      <c r="U4" s="103"/>
      <c r="V4" s="103"/>
      <c r="W4" s="103">
        <v>1</v>
      </c>
    </row>
    <row r="5" spans="1:23">
      <c r="A5" s="108">
        <v>24</v>
      </c>
      <c r="B5" s="105" t="s">
        <v>294</v>
      </c>
      <c r="C5" s="102">
        <v>8</v>
      </c>
      <c r="D5" s="102"/>
      <c r="E5" s="102">
        <v>12</v>
      </c>
      <c r="F5" s="102">
        <v>1</v>
      </c>
      <c r="G5" s="103">
        <v>1</v>
      </c>
      <c r="H5" s="103"/>
      <c r="I5" s="103">
        <v>1</v>
      </c>
      <c r="J5" s="103">
        <v>1</v>
      </c>
      <c r="K5" s="103">
        <v>3</v>
      </c>
      <c r="L5" s="103"/>
      <c r="M5" s="103"/>
      <c r="N5" s="103">
        <v>2</v>
      </c>
      <c r="O5" s="103">
        <v>2</v>
      </c>
      <c r="P5" s="103">
        <v>3</v>
      </c>
      <c r="Q5" s="103">
        <v>1</v>
      </c>
      <c r="R5" s="103">
        <v>3</v>
      </c>
      <c r="S5" s="103"/>
      <c r="T5" s="103"/>
      <c r="U5" s="103"/>
      <c r="V5" s="103"/>
      <c r="W5" s="103">
        <v>1</v>
      </c>
    </row>
    <row r="6" spans="1:23">
      <c r="A6" s="108">
        <v>3</v>
      </c>
      <c r="B6" s="105" t="s">
        <v>273</v>
      </c>
      <c r="C6" s="102">
        <v>8</v>
      </c>
      <c r="D6" s="102"/>
      <c r="E6" s="102">
        <v>14</v>
      </c>
      <c r="F6" s="102">
        <v>1</v>
      </c>
      <c r="G6" s="103">
        <v>2</v>
      </c>
      <c r="H6" s="103"/>
      <c r="I6" s="103">
        <v>3</v>
      </c>
      <c r="J6" s="103">
        <v>1</v>
      </c>
      <c r="K6" s="103">
        <v>3</v>
      </c>
      <c r="L6" s="103">
        <v>1</v>
      </c>
      <c r="M6" s="103"/>
      <c r="N6" s="103">
        <v>1</v>
      </c>
      <c r="O6" s="103"/>
      <c r="P6" s="103">
        <v>3</v>
      </c>
      <c r="Q6" s="103">
        <v>1</v>
      </c>
      <c r="R6" s="103">
        <v>2</v>
      </c>
      <c r="S6" s="103"/>
      <c r="T6" s="103"/>
      <c r="U6" s="103">
        <v>7</v>
      </c>
      <c r="V6" s="103"/>
      <c r="W6" s="103"/>
    </row>
    <row r="7" spans="1:23">
      <c r="A7" s="108">
        <v>4</v>
      </c>
      <c r="B7" s="105" t="s">
        <v>274</v>
      </c>
      <c r="C7" s="102">
        <v>7</v>
      </c>
      <c r="D7" s="102"/>
      <c r="E7" s="102">
        <v>14</v>
      </c>
      <c r="F7" s="102">
        <v>1</v>
      </c>
      <c r="G7" s="103">
        <v>1</v>
      </c>
      <c r="H7" s="103"/>
      <c r="I7" s="103">
        <v>2</v>
      </c>
      <c r="J7" s="103">
        <v>1</v>
      </c>
      <c r="K7" s="103">
        <v>2</v>
      </c>
      <c r="L7" s="103"/>
      <c r="M7" s="103"/>
      <c r="N7" s="103">
        <v>2</v>
      </c>
      <c r="O7" s="103"/>
      <c r="P7" s="103">
        <v>2</v>
      </c>
      <c r="Q7" s="103">
        <v>2</v>
      </c>
      <c r="R7" s="103">
        <v>2</v>
      </c>
      <c r="S7" s="103"/>
      <c r="T7" s="103"/>
      <c r="U7" s="103">
        <v>6</v>
      </c>
      <c r="V7" s="103">
        <v>2</v>
      </c>
      <c r="W7" s="103"/>
    </row>
    <row r="8" spans="1:23">
      <c r="A8" s="108">
        <v>8</v>
      </c>
      <c r="B8" s="105" t="s">
        <v>278</v>
      </c>
      <c r="C8" s="102">
        <v>7</v>
      </c>
      <c r="D8" s="102"/>
      <c r="E8" s="102">
        <v>14</v>
      </c>
      <c r="F8" s="102">
        <v>1</v>
      </c>
      <c r="G8" s="103">
        <v>2</v>
      </c>
      <c r="H8" s="103"/>
      <c r="I8" s="103">
        <v>1</v>
      </c>
      <c r="J8" s="103">
        <v>1</v>
      </c>
      <c r="K8" s="103">
        <v>4</v>
      </c>
      <c r="L8" s="103"/>
      <c r="M8" s="103"/>
      <c r="N8" s="103">
        <v>2</v>
      </c>
      <c r="O8" s="103"/>
      <c r="P8" s="103">
        <v>3</v>
      </c>
      <c r="Q8" s="103">
        <v>1</v>
      </c>
      <c r="R8" s="103">
        <v>2</v>
      </c>
      <c r="S8" s="103"/>
      <c r="T8" s="103"/>
      <c r="U8" s="103">
        <v>6</v>
      </c>
      <c r="V8" s="103">
        <v>2</v>
      </c>
      <c r="W8" s="103"/>
    </row>
    <row r="9" spans="1:23">
      <c r="A9" s="108">
        <v>25</v>
      </c>
      <c r="B9" s="105" t="s">
        <v>295</v>
      </c>
      <c r="C9" s="102">
        <v>10</v>
      </c>
      <c r="D9" s="102"/>
      <c r="E9" s="102">
        <v>14</v>
      </c>
      <c r="F9" s="102">
        <v>1</v>
      </c>
      <c r="G9" s="103">
        <v>5</v>
      </c>
      <c r="H9" s="103"/>
      <c r="I9" s="103">
        <v>1</v>
      </c>
      <c r="J9" s="103">
        <v>1</v>
      </c>
      <c r="K9" s="103">
        <v>3</v>
      </c>
      <c r="L9" s="103"/>
      <c r="M9" s="103"/>
      <c r="N9" s="103">
        <v>2</v>
      </c>
      <c r="O9" s="103">
        <v>2</v>
      </c>
      <c r="P9" s="103">
        <v>3</v>
      </c>
      <c r="Q9" s="103">
        <v>1</v>
      </c>
      <c r="R9" s="103">
        <v>3</v>
      </c>
      <c r="S9" s="103"/>
      <c r="T9" s="103"/>
      <c r="U9" s="103"/>
      <c r="V9" s="103"/>
      <c r="W9" s="103">
        <v>1</v>
      </c>
    </row>
    <row r="10" spans="1:23">
      <c r="A10" s="108">
        <v>9</v>
      </c>
      <c r="B10" s="105" t="s">
        <v>279</v>
      </c>
      <c r="C10" s="102">
        <v>7</v>
      </c>
      <c r="D10" s="102"/>
      <c r="E10" s="102">
        <v>15</v>
      </c>
      <c r="F10" s="102">
        <v>1</v>
      </c>
      <c r="G10" s="103">
        <v>1</v>
      </c>
      <c r="H10" s="103"/>
      <c r="I10" s="103">
        <v>3</v>
      </c>
      <c r="J10" s="103">
        <v>1</v>
      </c>
      <c r="K10" s="103">
        <v>3</v>
      </c>
      <c r="L10" s="103">
        <v>1</v>
      </c>
      <c r="M10" s="103"/>
      <c r="N10" s="103">
        <v>1</v>
      </c>
      <c r="O10" s="103"/>
      <c r="P10" s="103">
        <v>3</v>
      </c>
      <c r="Q10" s="103">
        <v>2</v>
      </c>
      <c r="R10" s="103">
        <v>3</v>
      </c>
      <c r="S10" s="103"/>
      <c r="T10" s="103">
        <v>3</v>
      </c>
      <c r="U10" s="103"/>
      <c r="V10" s="103"/>
      <c r="W10" s="103"/>
    </row>
    <row r="11" spans="1:23">
      <c r="A11" s="108">
        <v>10</v>
      </c>
      <c r="B11" s="105" t="s">
        <v>280</v>
      </c>
      <c r="C11" s="102">
        <v>9</v>
      </c>
      <c r="D11" s="102"/>
      <c r="E11" s="102">
        <v>15</v>
      </c>
      <c r="F11" s="102">
        <v>1</v>
      </c>
      <c r="G11" s="103">
        <v>1</v>
      </c>
      <c r="H11" s="103">
        <v>1</v>
      </c>
      <c r="I11" s="103">
        <v>2</v>
      </c>
      <c r="J11" s="103">
        <v>1</v>
      </c>
      <c r="K11" s="103">
        <v>3</v>
      </c>
      <c r="L11" s="103"/>
      <c r="M11" s="103"/>
      <c r="N11" s="103">
        <v>3</v>
      </c>
      <c r="O11" s="103"/>
      <c r="P11" s="103">
        <v>5</v>
      </c>
      <c r="Q11" s="103">
        <v>3</v>
      </c>
      <c r="R11" s="103">
        <v>4</v>
      </c>
      <c r="S11" s="103">
        <v>1</v>
      </c>
      <c r="T11" s="103"/>
      <c r="U11" s="103"/>
      <c r="V11" s="103"/>
      <c r="W11" s="103"/>
    </row>
    <row r="12" spans="1:23">
      <c r="A12" s="108">
        <v>5</v>
      </c>
      <c r="B12" s="105" t="s">
        <v>275</v>
      </c>
      <c r="C12" s="102">
        <v>9</v>
      </c>
      <c r="D12" s="102"/>
      <c r="E12" s="102">
        <v>16</v>
      </c>
      <c r="F12" s="102">
        <v>1</v>
      </c>
      <c r="G12" s="103">
        <v>1</v>
      </c>
      <c r="H12" s="103"/>
      <c r="I12" s="103">
        <v>2</v>
      </c>
      <c r="J12" s="103">
        <v>1</v>
      </c>
      <c r="K12" s="103">
        <v>3</v>
      </c>
      <c r="L12" s="103"/>
      <c r="M12" s="103"/>
      <c r="N12" s="103">
        <v>3</v>
      </c>
      <c r="O12" s="103"/>
      <c r="P12" s="103">
        <v>3</v>
      </c>
      <c r="Q12" s="103">
        <v>1</v>
      </c>
      <c r="R12" s="103">
        <v>2</v>
      </c>
      <c r="S12" s="103"/>
      <c r="T12" s="103"/>
      <c r="U12" s="103">
        <v>6</v>
      </c>
      <c r="V12" s="103"/>
      <c r="W12" s="103">
        <v>3</v>
      </c>
    </row>
    <row r="13" spans="1:23">
      <c r="A13" s="108">
        <v>12</v>
      </c>
      <c r="B13" s="105" t="s">
        <v>282</v>
      </c>
      <c r="C13" s="102">
        <v>6</v>
      </c>
      <c r="D13" s="102"/>
      <c r="E13" s="102">
        <v>16</v>
      </c>
      <c r="F13" s="102">
        <v>1</v>
      </c>
      <c r="G13" s="103">
        <v>1</v>
      </c>
      <c r="H13" s="103"/>
      <c r="I13" s="103">
        <v>2</v>
      </c>
      <c r="J13" s="103">
        <v>1</v>
      </c>
      <c r="K13" s="103">
        <v>4</v>
      </c>
      <c r="L13" s="103"/>
      <c r="M13" s="103"/>
      <c r="N13" s="103">
        <v>1</v>
      </c>
      <c r="O13" s="103"/>
      <c r="P13" s="103">
        <v>3</v>
      </c>
      <c r="Q13" s="103">
        <v>2</v>
      </c>
      <c r="R13" s="103">
        <v>4</v>
      </c>
      <c r="S13" s="103"/>
      <c r="T13" s="103">
        <v>3</v>
      </c>
      <c r="U13" s="103"/>
      <c r="V13" s="103"/>
      <c r="W13" s="103">
        <v>3</v>
      </c>
    </row>
    <row r="14" spans="1:23">
      <c r="A14" s="108">
        <v>98</v>
      </c>
      <c r="B14" s="105" t="s">
        <v>367</v>
      </c>
      <c r="C14" s="102">
        <v>8</v>
      </c>
      <c r="D14" s="102"/>
      <c r="E14" s="102">
        <v>17</v>
      </c>
      <c r="F14" s="102">
        <v>1</v>
      </c>
      <c r="G14" s="103">
        <v>2</v>
      </c>
      <c r="H14" s="103"/>
      <c r="I14" s="103">
        <v>1</v>
      </c>
      <c r="J14" s="103">
        <v>1</v>
      </c>
      <c r="K14" s="103">
        <v>4</v>
      </c>
      <c r="L14" s="103"/>
      <c r="M14" s="103"/>
      <c r="N14" s="103">
        <v>2</v>
      </c>
      <c r="O14" s="103"/>
      <c r="P14" s="103">
        <v>4</v>
      </c>
      <c r="Q14" s="103">
        <v>3</v>
      </c>
      <c r="R14" s="103">
        <v>3</v>
      </c>
      <c r="S14" s="103">
        <v>3</v>
      </c>
      <c r="T14" s="103"/>
      <c r="U14" s="103"/>
      <c r="V14" s="103">
        <v>2</v>
      </c>
      <c r="W14" s="103"/>
    </row>
    <row r="15" spans="1:23">
      <c r="A15" s="108">
        <v>7</v>
      </c>
      <c r="B15" s="105" t="s">
        <v>277</v>
      </c>
      <c r="C15" s="102">
        <v>8</v>
      </c>
      <c r="D15" s="102"/>
      <c r="E15" s="102">
        <v>18</v>
      </c>
      <c r="F15" s="102">
        <v>1</v>
      </c>
      <c r="G15" s="103">
        <v>2</v>
      </c>
      <c r="H15" s="103"/>
      <c r="I15" s="103">
        <v>1</v>
      </c>
      <c r="J15" s="103">
        <v>1</v>
      </c>
      <c r="K15" s="103">
        <v>3</v>
      </c>
      <c r="L15" s="103">
        <v>1</v>
      </c>
      <c r="M15" s="103"/>
      <c r="N15" s="103">
        <v>4</v>
      </c>
      <c r="O15" s="103">
        <v>2</v>
      </c>
      <c r="P15" s="103">
        <v>5</v>
      </c>
      <c r="Q15" s="103">
        <v>6</v>
      </c>
      <c r="R15" s="103">
        <v>4</v>
      </c>
      <c r="S15" s="103"/>
      <c r="T15" s="103"/>
      <c r="U15" s="103"/>
      <c r="V15" s="103"/>
      <c r="W15" s="103"/>
    </row>
    <row r="16" spans="1:23">
      <c r="A16" s="108">
        <v>32</v>
      </c>
      <c r="B16" s="105" t="s">
        <v>302</v>
      </c>
      <c r="C16" s="102">
        <v>9</v>
      </c>
      <c r="D16" s="103"/>
      <c r="E16" s="102">
        <v>19</v>
      </c>
      <c r="F16" s="102">
        <v>1</v>
      </c>
      <c r="G16" s="103">
        <v>2</v>
      </c>
      <c r="H16" s="103"/>
      <c r="I16" s="103">
        <v>3</v>
      </c>
      <c r="J16" s="103">
        <v>1</v>
      </c>
      <c r="K16" s="103">
        <v>4</v>
      </c>
      <c r="L16" s="103"/>
      <c r="M16" s="103">
        <v>2</v>
      </c>
      <c r="N16" s="103">
        <v>4</v>
      </c>
      <c r="O16" s="103">
        <v>2</v>
      </c>
      <c r="P16" s="103">
        <v>4</v>
      </c>
      <c r="Q16" s="103">
        <v>2</v>
      </c>
      <c r="R16" s="103">
        <v>3</v>
      </c>
      <c r="S16" s="103"/>
      <c r="T16" s="103"/>
      <c r="U16" s="103"/>
      <c r="V16" s="103"/>
      <c r="W16" s="103"/>
    </row>
    <row r="17" spans="1:23">
      <c r="A17" s="108">
        <v>93</v>
      </c>
      <c r="B17" s="105" t="s">
        <v>362</v>
      </c>
      <c r="C17" s="102">
        <v>7</v>
      </c>
      <c r="D17" s="102"/>
      <c r="E17" s="102">
        <v>19</v>
      </c>
      <c r="F17" s="102">
        <v>1</v>
      </c>
      <c r="G17" s="103">
        <v>4</v>
      </c>
      <c r="H17" s="103"/>
      <c r="I17" s="103">
        <v>5</v>
      </c>
      <c r="J17" s="103">
        <v>1</v>
      </c>
      <c r="K17" s="103">
        <v>3</v>
      </c>
      <c r="L17" s="103"/>
      <c r="M17" s="103"/>
      <c r="N17" s="103">
        <v>1</v>
      </c>
      <c r="O17" s="103">
        <v>2</v>
      </c>
      <c r="P17" s="103">
        <v>4</v>
      </c>
      <c r="Q17" s="103">
        <v>2</v>
      </c>
      <c r="R17" s="103">
        <v>5</v>
      </c>
      <c r="S17" s="103"/>
      <c r="T17" s="103"/>
      <c r="U17" s="103"/>
      <c r="V17" s="103">
        <v>2</v>
      </c>
      <c r="W17" s="103"/>
    </row>
    <row r="18" spans="1:23">
      <c r="A18" s="108">
        <v>28</v>
      </c>
      <c r="B18" s="123" t="s">
        <v>298</v>
      </c>
      <c r="C18" s="102">
        <v>7</v>
      </c>
      <c r="D18" s="103"/>
      <c r="E18" s="102">
        <v>21</v>
      </c>
      <c r="F18" s="102">
        <v>1</v>
      </c>
      <c r="G18" s="103">
        <v>2</v>
      </c>
      <c r="H18" s="103"/>
      <c r="I18" s="103">
        <v>1</v>
      </c>
      <c r="J18" s="103">
        <v>1</v>
      </c>
      <c r="K18" s="103">
        <v>4</v>
      </c>
      <c r="L18" s="103"/>
      <c r="M18" s="103"/>
      <c r="N18" s="103">
        <v>5</v>
      </c>
      <c r="O18" s="103">
        <v>1</v>
      </c>
      <c r="P18" s="103">
        <v>6</v>
      </c>
      <c r="Q18" s="103">
        <v>4</v>
      </c>
      <c r="R18" s="103">
        <v>4</v>
      </c>
      <c r="S18" s="103"/>
      <c r="T18" s="103"/>
      <c r="U18" s="103"/>
      <c r="V18" s="103"/>
      <c r="W18" s="103">
        <v>4</v>
      </c>
    </row>
    <row r="19" spans="1:23">
      <c r="A19" s="108">
        <v>30</v>
      </c>
      <c r="B19" s="105" t="s">
        <v>300</v>
      </c>
      <c r="C19" s="102">
        <v>7</v>
      </c>
      <c r="D19" s="103"/>
      <c r="E19" s="102">
        <v>21</v>
      </c>
      <c r="F19" s="102">
        <v>1</v>
      </c>
      <c r="G19" s="103">
        <v>3</v>
      </c>
      <c r="H19" s="103"/>
      <c r="I19" s="103">
        <v>4</v>
      </c>
      <c r="J19" s="103">
        <v>1</v>
      </c>
      <c r="K19" s="103">
        <v>4</v>
      </c>
      <c r="L19" s="103"/>
      <c r="M19" s="103"/>
      <c r="N19" s="103">
        <v>3</v>
      </c>
      <c r="O19" s="103">
        <v>1</v>
      </c>
      <c r="P19" s="103">
        <v>4</v>
      </c>
      <c r="Q19" s="103">
        <v>3</v>
      </c>
      <c r="R19" s="103">
        <v>3</v>
      </c>
      <c r="S19" s="103"/>
      <c r="T19" s="103"/>
      <c r="U19" s="103"/>
      <c r="V19" s="103"/>
      <c r="W19" s="103">
        <v>3</v>
      </c>
    </row>
    <row r="20" spans="1:23">
      <c r="A20" s="108">
        <v>91</v>
      </c>
      <c r="B20" s="105" t="s">
        <v>360</v>
      </c>
      <c r="C20" s="102">
        <v>10</v>
      </c>
      <c r="D20" s="102"/>
      <c r="E20" s="102">
        <v>21</v>
      </c>
      <c r="F20" s="102">
        <v>1</v>
      </c>
      <c r="G20" s="103">
        <v>4</v>
      </c>
      <c r="H20" s="103"/>
      <c r="I20" s="103">
        <v>3</v>
      </c>
      <c r="J20" s="103">
        <v>1</v>
      </c>
      <c r="K20" s="103">
        <v>3</v>
      </c>
      <c r="L20" s="103"/>
      <c r="M20" s="103"/>
      <c r="N20" s="103">
        <v>2</v>
      </c>
      <c r="O20" s="103"/>
      <c r="P20" s="103">
        <v>3</v>
      </c>
      <c r="Q20" s="103">
        <v>2</v>
      </c>
      <c r="R20" s="103">
        <v>3</v>
      </c>
      <c r="S20" s="103"/>
      <c r="T20" s="103"/>
      <c r="U20" s="103">
        <v>7</v>
      </c>
      <c r="V20" s="103"/>
      <c r="W20" s="103">
        <v>4</v>
      </c>
    </row>
    <row r="21" spans="1:23">
      <c r="A21" s="108">
        <v>23</v>
      </c>
      <c r="B21" s="105" t="s">
        <v>293</v>
      </c>
      <c r="C21" s="102">
        <v>10</v>
      </c>
      <c r="D21" s="102"/>
      <c r="E21" s="102">
        <v>22</v>
      </c>
      <c r="F21" s="102">
        <v>1</v>
      </c>
      <c r="G21" s="103">
        <v>1</v>
      </c>
      <c r="H21" s="103"/>
      <c r="I21" s="103">
        <v>2</v>
      </c>
      <c r="J21" s="103">
        <v>2</v>
      </c>
      <c r="K21" s="103">
        <v>5</v>
      </c>
      <c r="L21" s="103"/>
      <c r="M21" s="103"/>
      <c r="N21" s="103">
        <v>4</v>
      </c>
      <c r="O21" s="103"/>
      <c r="P21" s="103">
        <v>5</v>
      </c>
      <c r="Q21" s="103">
        <v>4</v>
      </c>
      <c r="R21" s="103">
        <v>4</v>
      </c>
      <c r="S21" s="103"/>
      <c r="T21" s="103">
        <v>3</v>
      </c>
      <c r="U21" s="103"/>
      <c r="V21" s="103">
        <v>2</v>
      </c>
      <c r="W21" s="103"/>
    </row>
    <row r="22" spans="1:23">
      <c r="A22" s="108">
        <v>43</v>
      </c>
      <c r="B22" s="105" t="s">
        <v>313</v>
      </c>
      <c r="C22" s="102">
        <v>9</v>
      </c>
      <c r="D22" s="102"/>
      <c r="E22" s="102">
        <v>22</v>
      </c>
      <c r="F22" s="102">
        <v>1</v>
      </c>
      <c r="G22" s="103">
        <v>3</v>
      </c>
      <c r="H22" s="103"/>
      <c r="I22" s="103">
        <v>2</v>
      </c>
      <c r="J22" s="103">
        <v>1</v>
      </c>
      <c r="K22" s="103">
        <v>4</v>
      </c>
      <c r="L22" s="103"/>
      <c r="M22" s="103"/>
      <c r="N22" s="103">
        <v>4</v>
      </c>
      <c r="O22" s="103"/>
      <c r="P22" s="103">
        <v>5</v>
      </c>
      <c r="Q22" s="103">
        <v>3</v>
      </c>
      <c r="R22" s="103">
        <v>4</v>
      </c>
      <c r="S22" s="103">
        <v>2</v>
      </c>
      <c r="T22" s="103"/>
      <c r="U22" s="103"/>
      <c r="V22" s="103"/>
      <c r="W22" s="103">
        <v>3</v>
      </c>
    </row>
    <row r="23" spans="1:23">
      <c r="A23" s="108">
        <v>103</v>
      </c>
      <c r="B23" s="105" t="s">
        <v>372</v>
      </c>
      <c r="C23" s="102">
        <v>10</v>
      </c>
      <c r="D23" s="102"/>
      <c r="E23" s="102">
        <v>22</v>
      </c>
      <c r="F23" s="102">
        <v>1</v>
      </c>
      <c r="G23" s="103">
        <v>4</v>
      </c>
      <c r="H23" s="103"/>
      <c r="I23" s="103">
        <v>5</v>
      </c>
      <c r="J23" s="103">
        <v>1</v>
      </c>
      <c r="K23" s="103">
        <v>4</v>
      </c>
      <c r="L23" s="103"/>
      <c r="M23" s="103"/>
      <c r="N23" s="103">
        <v>2</v>
      </c>
      <c r="O23" s="103"/>
      <c r="P23" s="103">
        <v>3</v>
      </c>
      <c r="Q23" s="103">
        <v>3</v>
      </c>
      <c r="R23" s="103">
        <v>2</v>
      </c>
      <c r="S23" s="103"/>
      <c r="T23" s="103"/>
      <c r="U23" s="103">
        <v>6</v>
      </c>
      <c r="V23" s="103">
        <v>3</v>
      </c>
      <c r="W23" s="103"/>
    </row>
    <row r="24" spans="1:23">
      <c r="A24" s="108">
        <v>104</v>
      </c>
      <c r="B24" s="105" t="s">
        <v>373</v>
      </c>
      <c r="C24" s="102">
        <v>13</v>
      </c>
      <c r="D24" s="102"/>
      <c r="E24" s="102">
        <v>22</v>
      </c>
      <c r="F24" s="102">
        <v>1</v>
      </c>
      <c r="G24" s="103">
        <v>2</v>
      </c>
      <c r="H24" s="103"/>
      <c r="I24" s="103">
        <v>4</v>
      </c>
      <c r="J24" s="103">
        <v>1</v>
      </c>
      <c r="K24" s="103">
        <v>5</v>
      </c>
      <c r="L24" s="103">
        <v>1</v>
      </c>
      <c r="M24" s="103"/>
      <c r="N24" s="103">
        <v>4</v>
      </c>
      <c r="O24" s="103">
        <v>2</v>
      </c>
      <c r="P24" s="103">
        <v>4</v>
      </c>
      <c r="Q24" s="103">
        <v>5</v>
      </c>
      <c r="R24" s="103">
        <v>4</v>
      </c>
      <c r="S24" s="103"/>
      <c r="T24" s="103"/>
      <c r="U24" s="103"/>
      <c r="V24" s="103"/>
      <c r="W24" s="103"/>
    </row>
    <row r="25" spans="1:23">
      <c r="A25" s="108">
        <v>6</v>
      </c>
      <c r="B25" s="105" t="s">
        <v>276</v>
      </c>
      <c r="C25" s="102">
        <v>6</v>
      </c>
      <c r="D25" s="102"/>
      <c r="E25" s="102">
        <v>23</v>
      </c>
      <c r="F25" s="102">
        <v>1</v>
      </c>
      <c r="G25" s="103">
        <v>4</v>
      </c>
      <c r="H25" s="103"/>
      <c r="I25" s="103">
        <v>3</v>
      </c>
      <c r="J25" s="103">
        <v>1</v>
      </c>
      <c r="K25" s="103">
        <v>3</v>
      </c>
      <c r="L25" s="103"/>
      <c r="M25" s="103"/>
      <c r="N25" s="103">
        <v>2</v>
      </c>
      <c r="O25" s="103">
        <v>3</v>
      </c>
      <c r="P25" s="103">
        <v>4</v>
      </c>
      <c r="Q25" s="103">
        <v>4</v>
      </c>
      <c r="R25" s="103">
        <v>4</v>
      </c>
      <c r="S25" s="103"/>
      <c r="T25" s="103"/>
      <c r="U25" s="103"/>
      <c r="V25" s="103">
        <v>3</v>
      </c>
      <c r="W25" s="103"/>
    </row>
    <row r="26" spans="1:23">
      <c r="A26" s="108">
        <v>13</v>
      </c>
      <c r="B26" s="105" t="s">
        <v>283</v>
      </c>
      <c r="C26" s="102">
        <v>5</v>
      </c>
      <c r="D26" s="102"/>
      <c r="E26" s="102">
        <v>23</v>
      </c>
      <c r="F26" s="102">
        <v>1</v>
      </c>
      <c r="G26" s="103">
        <v>4</v>
      </c>
      <c r="H26" s="103"/>
      <c r="I26" s="103">
        <v>3</v>
      </c>
      <c r="J26" s="103">
        <v>1</v>
      </c>
      <c r="K26" s="103">
        <v>4</v>
      </c>
      <c r="L26" s="103">
        <v>1</v>
      </c>
      <c r="M26" s="103"/>
      <c r="N26" s="103">
        <v>4</v>
      </c>
      <c r="O26" s="103">
        <v>2</v>
      </c>
      <c r="P26" s="103">
        <v>5</v>
      </c>
      <c r="Q26" s="103">
        <v>4</v>
      </c>
      <c r="R26" s="103">
        <v>5</v>
      </c>
      <c r="S26" s="103"/>
      <c r="T26" s="103"/>
      <c r="U26" s="103"/>
      <c r="V26" s="103"/>
      <c r="W26" s="103"/>
    </row>
    <row r="27" spans="1:23">
      <c r="A27" s="108">
        <v>22</v>
      </c>
      <c r="B27" s="105" t="s">
        <v>292</v>
      </c>
      <c r="C27" s="102">
        <v>8</v>
      </c>
      <c r="D27" s="102"/>
      <c r="E27" s="102">
        <v>23</v>
      </c>
      <c r="F27" s="102">
        <v>1</v>
      </c>
      <c r="G27" s="103">
        <v>1</v>
      </c>
      <c r="H27" s="103">
        <v>1</v>
      </c>
      <c r="I27" s="103">
        <v>1</v>
      </c>
      <c r="J27" s="103">
        <v>1</v>
      </c>
      <c r="K27" s="103">
        <v>5</v>
      </c>
      <c r="L27" s="103"/>
      <c r="M27" s="103"/>
      <c r="N27" s="103">
        <v>6</v>
      </c>
      <c r="O27" s="103"/>
      <c r="P27" s="103">
        <v>5</v>
      </c>
      <c r="Q27" s="103">
        <v>7</v>
      </c>
      <c r="R27" s="103">
        <v>5</v>
      </c>
      <c r="S27" s="103"/>
      <c r="T27" s="103">
        <v>4</v>
      </c>
      <c r="U27" s="103"/>
      <c r="V27" s="103"/>
      <c r="W27" s="103"/>
    </row>
    <row r="28" spans="1:23">
      <c r="A28" s="108">
        <v>33</v>
      </c>
      <c r="B28" s="105" t="s">
        <v>303</v>
      </c>
      <c r="C28" s="102">
        <v>8</v>
      </c>
      <c r="D28" s="103"/>
      <c r="E28" s="102">
        <v>23</v>
      </c>
      <c r="F28" s="102">
        <v>1</v>
      </c>
      <c r="G28" s="103">
        <v>3</v>
      </c>
      <c r="H28" s="103"/>
      <c r="I28" s="103">
        <v>2</v>
      </c>
      <c r="J28" s="103">
        <v>1</v>
      </c>
      <c r="K28" s="103">
        <v>4</v>
      </c>
      <c r="L28" s="103"/>
      <c r="M28" s="103"/>
      <c r="N28" s="103">
        <v>2</v>
      </c>
      <c r="O28" s="103"/>
      <c r="P28" s="103">
        <v>4</v>
      </c>
      <c r="Q28" s="103">
        <v>4</v>
      </c>
      <c r="R28" s="103">
        <v>3</v>
      </c>
      <c r="S28" s="103"/>
      <c r="T28" s="103"/>
      <c r="U28" s="103">
        <v>7</v>
      </c>
      <c r="V28" s="103"/>
      <c r="W28" s="103">
        <v>5</v>
      </c>
    </row>
    <row r="29" spans="1:23">
      <c r="A29" s="108">
        <v>44</v>
      </c>
      <c r="B29" s="105" t="s">
        <v>314</v>
      </c>
      <c r="C29" s="102">
        <v>8</v>
      </c>
      <c r="D29" s="102"/>
      <c r="E29" s="102">
        <v>23</v>
      </c>
      <c r="F29" s="102">
        <v>1</v>
      </c>
      <c r="G29" s="103">
        <v>3</v>
      </c>
      <c r="H29" s="103"/>
      <c r="I29" s="103">
        <v>3</v>
      </c>
      <c r="J29" s="103">
        <v>1</v>
      </c>
      <c r="K29" s="103">
        <v>4</v>
      </c>
      <c r="L29" s="103"/>
      <c r="M29" s="103"/>
      <c r="N29" s="103">
        <v>2</v>
      </c>
      <c r="O29" s="103"/>
      <c r="P29" s="103">
        <v>4</v>
      </c>
      <c r="Q29" s="103">
        <v>4</v>
      </c>
      <c r="R29" s="103">
        <v>3</v>
      </c>
      <c r="S29" s="103"/>
      <c r="T29" s="103"/>
      <c r="U29" s="103">
        <v>7</v>
      </c>
      <c r="V29" s="103">
        <v>3</v>
      </c>
      <c r="W29" s="103"/>
    </row>
    <row r="30" spans="1:23">
      <c r="A30" s="108">
        <v>132</v>
      </c>
      <c r="B30" s="105" t="s">
        <v>400</v>
      </c>
      <c r="C30" s="102">
        <v>8</v>
      </c>
      <c r="D30" s="102"/>
      <c r="E30" s="102">
        <v>23</v>
      </c>
      <c r="F30" s="102">
        <v>1</v>
      </c>
      <c r="G30" s="103">
        <v>1</v>
      </c>
      <c r="H30" s="103"/>
      <c r="I30" s="103">
        <v>4</v>
      </c>
      <c r="J30" s="103">
        <v>3</v>
      </c>
      <c r="K30" s="103">
        <v>4</v>
      </c>
      <c r="L30" s="103"/>
      <c r="M30" s="103"/>
      <c r="N30" s="103">
        <v>3</v>
      </c>
      <c r="O30" s="103"/>
      <c r="P30" s="103">
        <v>4</v>
      </c>
      <c r="Q30" s="103">
        <v>5</v>
      </c>
      <c r="R30" s="103">
        <v>5</v>
      </c>
      <c r="S30" s="103">
        <v>3</v>
      </c>
      <c r="T30" s="103"/>
      <c r="U30" s="103"/>
      <c r="V30" s="103">
        <v>1</v>
      </c>
      <c r="W30" s="103"/>
    </row>
    <row r="31" spans="1:23">
      <c r="A31" s="109">
        <v>16</v>
      </c>
      <c r="B31" s="106" t="s">
        <v>286</v>
      </c>
      <c r="C31" s="103">
        <v>8</v>
      </c>
      <c r="D31" s="103"/>
      <c r="E31" s="103">
        <v>24</v>
      </c>
      <c r="F31" s="103">
        <v>1</v>
      </c>
      <c r="G31" s="103">
        <v>1</v>
      </c>
      <c r="H31" s="103">
        <v>2</v>
      </c>
      <c r="I31" s="103">
        <v>3</v>
      </c>
      <c r="J31" s="103">
        <v>1</v>
      </c>
      <c r="K31" s="103">
        <v>4</v>
      </c>
      <c r="L31" s="103"/>
      <c r="M31" s="103"/>
      <c r="N31" s="103">
        <v>4</v>
      </c>
      <c r="O31" s="103"/>
      <c r="P31" s="103">
        <v>4</v>
      </c>
      <c r="Q31" s="103">
        <v>5</v>
      </c>
      <c r="R31" s="103">
        <v>6</v>
      </c>
      <c r="S31" s="103"/>
      <c r="T31" s="103"/>
      <c r="U31" s="103">
        <v>7</v>
      </c>
      <c r="V31" s="103"/>
      <c r="W31" s="103"/>
    </row>
    <row r="32" spans="1:23">
      <c r="A32" s="108">
        <v>26</v>
      </c>
      <c r="B32" s="105" t="s">
        <v>296</v>
      </c>
      <c r="C32" s="102">
        <v>7</v>
      </c>
      <c r="D32" s="102"/>
      <c r="E32" s="102">
        <v>24</v>
      </c>
      <c r="F32" s="102">
        <v>1</v>
      </c>
      <c r="G32" s="103">
        <v>4</v>
      </c>
      <c r="H32" s="103"/>
      <c r="I32" s="103">
        <v>2</v>
      </c>
      <c r="J32" s="103">
        <v>1</v>
      </c>
      <c r="K32" s="103">
        <v>3</v>
      </c>
      <c r="L32" s="103"/>
      <c r="M32" s="103"/>
      <c r="N32" s="103">
        <v>4</v>
      </c>
      <c r="O32" s="103">
        <v>3</v>
      </c>
      <c r="P32" s="103">
        <v>6</v>
      </c>
      <c r="Q32" s="103">
        <v>5</v>
      </c>
      <c r="R32" s="103">
        <v>3</v>
      </c>
      <c r="S32" s="103"/>
      <c r="T32" s="103"/>
      <c r="U32" s="103"/>
      <c r="V32" s="103"/>
      <c r="W32" s="103">
        <v>4</v>
      </c>
    </row>
    <row r="33" spans="1:23">
      <c r="A33" s="108">
        <v>63</v>
      </c>
      <c r="B33" s="105" t="s">
        <v>333</v>
      </c>
      <c r="C33" s="102">
        <v>17</v>
      </c>
      <c r="D33" s="102"/>
      <c r="E33" s="102">
        <v>24</v>
      </c>
      <c r="F33" s="102">
        <v>1</v>
      </c>
      <c r="G33" s="103">
        <v>3</v>
      </c>
      <c r="H33" s="103"/>
      <c r="I33" s="103">
        <v>3</v>
      </c>
      <c r="J33" s="103">
        <v>1</v>
      </c>
      <c r="K33" s="103">
        <v>3</v>
      </c>
      <c r="L33" s="103"/>
      <c r="M33" s="103"/>
      <c r="N33" s="103">
        <v>4</v>
      </c>
      <c r="O33" s="103"/>
      <c r="P33" s="103">
        <v>5</v>
      </c>
      <c r="Q33" s="103">
        <v>4</v>
      </c>
      <c r="R33" s="103">
        <v>4</v>
      </c>
      <c r="S33" s="103"/>
      <c r="T33" s="103">
        <v>3</v>
      </c>
      <c r="U33" s="103"/>
      <c r="V33" s="103"/>
      <c r="W33" s="103">
        <v>3</v>
      </c>
    </row>
    <row r="34" spans="1:23">
      <c r="A34" s="108">
        <v>73</v>
      </c>
      <c r="B34" s="105" t="s">
        <v>343</v>
      </c>
      <c r="C34" s="102">
        <v>7</v>
      </c>
      <c r="D34" s="102"/>
      <c r="E34" s="102">
        <v>24</v>
      </c>
      <c r="F34" s="102">
        <v>1</v>
      </c>
      <c r="G34" s="103">
        <v>1</v>
      </c>
      <c r="H34" s="103"/>
      <c r="I34" s="103">
        <v>3</v>
      </c>
      <c r="J34" s="103">
        <v>1</v>
      </c>
      <c r="K34" s="103">
        <v>3</v>
      </c>
      <c r="L34" s="103"/>
      <c r="M34" s="103"/>
      <c r="N34" s="103">
        <v>4</v>
      </c>
      <c r="O34" s="103"/>
      <c r="P34" s="103">
        <v>5</v>
      </c>
      <c r="Q34" s="103">
        <v>4</v>
      </c>
      <c r="R34" s="103">
        <v>4</v>
      </c>
      <c r="S34" s="103">
        <v>4</v>
      </c>
      <c r="T34" s="103"/>
      <c r="U34" s="103"/>
      <c r="V34" s="103"/>
      <c r="W34" s="103">
        <v>7</v>
      </c>
    </row>
    <row r="35" spans="1:23" ht="15" customHeight="1">
      <c r="A35" s="143" t="s">
        <v>428</v>
      </c>
      <c r="B35" s="145" t="s">
        <v>1</v>
      </c>
      <c r="C35" s="147" t="s">
        <v>196</v>
      </c>
      <c r="D35" s="148"/>
      <c r="E35" s="147" t="s">
        <v>199</v>
      </c>
      <c r="F35" s="148"/>
      <c r="G35" s="149" t="s">
        <v>174</v>
      </c>
      <c r="H35" s="149" t="s">
        <v>183</v>
      </c>
      <c r="I35" s="149" t="s">
        <v>179</v>
      </c>
      <c r="J35" s="154" t="s">
        <v>177</v>
      </c>
      <c r="K35" s="149" t="s">
        <v>178</v>
      </c>
      <c r="L35" s="149" t="s">
        <v>182</v>
      </c>
      <c r="M35" s="149" t="s">
        <v>263</v>
      </c>
      <c r="N35" s="149" t="s">
        <v>264</v>
      </c>
      <c r="O35" s="149" t="s">
        <v>265</v>
      </c>
      <c r="P35" s="149" t="s">
        <v>181</v>
      </c>
      <c r="Q35" s="149" t="s">
        <v>180</v>
      </c>
      <c r="R35" s="149" t="s">
        <v>176</v>
      </c>
      <c r="S35" s="149" t="s">
        <v>266</v>
      </c>
      <c r="T35" s="149" t="s">
        <v>267</v>
      </c>
      <c r="U35" s="149" t="s">
        <v>187</v>
      </c>
      <c r="V35" s="149" t="s">
        <v>268</v>
      </c>
      <c r="W35" s="149" t="s">
        <v>186</v>
      </c>
    </row>
    <row r="36" spans="1:23" ht="19.5" customHeight="1">
      <c r="A36" s="144"/>
      <c r="B36" s="146"/>
      <c r="C36" s="124" t="s">
        <v>269</v>
      </c>
      <c r="D36" s="124" t="s">
        <v>198</v>
      </c>
      <c r="E36" s="124" t="s">
        <v>269</v>
      </c>
      <c r="F36" s="125" t="s">
        <v>270</v>
      </c>
      <c r="G36" s="150"/>
      <c r="H36" s="150"/>
      <c r="I36" s="150"/>
      <c r="J36" s="155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>
      <c r="A37" s="108">
        <v>87</v>
      </c>
      <c r="B37" s="105" t="s">
        <v>357</v>
      </c>
      <c r="C37" s="102">
        <v>9</v>
      </c>
      <c r="D37" s="102"/>
      <c r="E37" s="102">
        <v>24</v>
      </c>
      <c r="F37" s="102">
        <v>1</v>
      </c>
      <c r="G37" s="103">
        <v>3</v>
      </c>
      <c r="H37" s="103"/>
      <c r="I37" s="103">
        <v>3</v>
      </c>
      <c r="J37" s="103">
        <v>1</v>
      </c>
      <c r="K37" s="103">
        <v>5</v>
      </c>
      <c r="L37" s="103"/>
      <c r="M37" s="103"/>
      <c r="N37" s="103">
        <v>3</v>
      </c>
      <c r="O37" s="103"/>
      <c r="P37" s="103">
        <v>4</v>
      </c>
      <c r="Q37" s="103">
        <v>4</v>
      </c>
      <c r="R37" s="103">
        <v>3</v>
      </c>
      <c r="S37" s="103"/>
      <c r="T37" s="103"/>
      <c r="U37" s="103">
        <v>7</v>
      </c>
      <c r="V37" s="103">
        <v>2</v>
      </c>
      <c r="W37" s="103"/>
    </row>
    <row r="38" spans="1:23">
      <c r="A38" s="108">
        <v>100</v>
      </c>
      <c r="B38" s="105" t="s">
        <v>369</v>
      </c>
      <c r="C38" s="102">
        <v>7</v>
      </c>
      <c r="D38" s="102"/>
      <c r="E38" s="102">
        <v>24</v>
      </c>
      <c r="F38" s="102">
        <v>1</v>
      </c>
      <c r="G38" s="103">
        <v>1</v>
      </c>
      <c r="H38" s="103">
        <v>2</v>
      </c>
      <c r="I38" s="103">
        <v>3</v>
      </c>
      <c r="J38" s="103">
        <v>2</v>
      </c>
      <c r="K38" s="103">
        <v>4</v>
      </c>
      <c r="L38" s="103"/>
      <c r="M38" s="103"/>
      <c r="N38" s="103">
        <v>4</v>
      </c>
      <c r="O38" s="103"/>
      <c r="P38" s="103">
        <v>6</v>
      </c>
      <c r="Q38" s="103">
        <v>5</v>
      </c>
      <c r="R38" s="103">
        <v>5</v>
      </c>
      <c r="S38" s="103">
        <v>3</v>
      </c>
      <c r="T38" s="103"/>
      <c r="U38" s="103"/>
      <c r="V38" s="103"/>
      <c r="W38" s="103"/>
    </row>
    <row r="39" spans="1:23">
      <c r="A39" s="108">
        <v>124</v>
      </c>
      <c r="B39" s="105" t="s">
        <v>392</v>
      </c>
      <c r="C39" s="102">
        <v>9</v>
      </c>
      <c r="D39" s="102"/>
      <c r="E39" s="102">
        <v>24</v>
      </c>
      <c r="F39" s="102">
        <v>1</v>
      </c>
      <c r="G39" s="103">
        <v>2</v>
      </c>
      <c r="H39" s="103"/>
      <c r="I39" s="103">
        <v>3</v>
      </c>
      <c r="J39" s="103">
        <v>3</v>
      </c>
      <c r="K39" s="103">
        <v>4</v>
      </c>
      <c r="L39" s="103"/>
      <c r="M39" s="103"/>
      <c r="N39" s="103">
        <v>2</v>
      </c>
      <c r="O39" s="103"/>
      <c r="P39" s="103">
        <v>4</v>
      </c>
      <c r="Q39" s="103">
        <v>3</v>
      </c>
      <c r="R39" s="103">
        <v>4</v>
      </c>
      <c r="S39" s="103">
        <v>3</v>
      </c>
      <c r="T39" s="103"/>
      <c r="U39" s="103"/>
      <c r="V39" s="103"/>
      <c r="W39" s="103">
        <v>5</v>
      </c>
    </row>
    <row r="40" spans="1:23">
      <c r="A40" s="108">
        <v>137</v>
      </c>
      <c r="B40" s="105" t="s">
        <v>405</v>
      </c>
      <c r="C40" s="102">
        <v>7</v>
      </c>
      <c r="D40" s="102"/>
      <c r="E40" s="102">
        <v>24</v>
      </c>
      <c r="F40" s="102">
        <v>1</v>
      </c>
      <c r="G40" s="103">
        <v>1</v>
      </c>
      <c r="H40" s="103"/>
      <c r="I40" s="103">
        <v>3</v>
      </c>
      <c r="J40" s="103">
        <v>3</v>
      </c>
      <c r="K40" s="103">
        <v>5</v>
      </c>
      <c r="L40" s="103"/>
      <c r="M40" s="103"/>
      <c r="N40" s="103">
        <v>3</v>
      </c>
      <c r="O40" s="103"/>
      <c r="P40" s="103">
        <v>4</v>
      </c>
      <c r="Q40" s="103">
        <v>5</v>
      </c>
      <c r="R40" s="103">
        <v>5</v>
      </c>
      <c r="S40" s="103">
        <v>3</v>
      </c>
      <c r="T40" s="103"/>
      <c r="U40" s="103"/>
      <c r="V40" s="103">
        <v>2</v>
      </c>
      <c r="W40" s="103"/>
    </row>
    <row r="41" spans="1:23">
      <c r="A41" s="108">
        <v>11</v>
      </c>
      <c r="B41" s="105" t="s">
        <v>281</v>
      </c>
      <c r="C41" s="102">
        <v>9</v>
      </c>
      <c r="D41" s="102"/>
      <c r="E41" s="102">
        <v>25</v>
      </c>
      <c r="F41" s="102">
        <v>1</v>
      </c>
      <c r="G41" s="103">
        <v>3</v>
      </c>
      <c r="H41" s="103"/>
      <c r="I41" s="103">
        <v>4</v>
      </c>
      <c r="J41" s="103">
        <v>1</v>
      </c>
      <c r="K41" s="103">
        <v>3</v>
      </c>
      <c r="L41" s="103"/>
      <c r="M41" s="103"/>
      <c r="N41" s="103">
        <v>5</v>
      </c>
      <c r="O41" s="103"/>
      <c r="P41" s="103">
        <v>5</v>
      </c>
      <c r="Q41" s="103">
        <v>5</v>
      </c>
      <c r="R41" s="103">
        <v>4</v>
      </c>
      <c r="S41" s="103"/>
      <c r="T41" s="103">
        <v>3</v>
      </c>
      <c r="U41" s="103"/>
      <c r="V41" s="103">
        <v>2</v>
      </c>
      <c r="W41" s="103"/>
    </row>
    <row r="42" spans="1:23">
      <c r="A42" s="108">
        <v>17</v>
      </c>
      <c r="B42" s="105" t="s">
        <v>287</v>
      </c>
      <c r="C42" s="102">
        <v>10</v>
      </c>
      <c r="D42" s="102"/>
      <c r="E42" s="102">
        <v>25</v>
      </c>
      <c r="F42" s="102">
        <v>1</v>
      </c>
      <c r="G42" s="103">
        <v>2</v>
      </c>
      <c r="H42" s="103"/>
      <c r="I42" s="103">
        <v>1</v>
      </c>
      <c r="J42" s="103">
        <v>3</v>
      </c>
      <c r="K42" s="103">
        <v>5</v>
      </c>
      <c r="L42" s="103"/>
      <c r="M42" s="103">
        <v>2</v>
      </c>
      <c r="N42" s="103">
        <v>5</v>
      </c>
      <c r="O42" s="103"/>
      <c r="P42" s="103">
        <v>6</v>
      </c>
      <c r="Q42" s="103">
        <v>7</v>
      </c>
      <c r="R42" s="103">
        <v>4</v>
      </c>
      <c r="S42" s="103"/>
      <c r="T42" s="103">
        <v>3</v>
      </c>
      <c r="U42" s="103"/>
      <c r="V42" s="103"/>
      <c r="W42" s="103"/>
    </row>
    <row r="43" spans="1:23">
      <c r="A43" s="108">
        <v>51</v>
      </c>
      <c r="B43" s="105" t="s">
        <v>321</v>
      </c>
      <c r="C43" s="102">
        <v>8</v>
      </c>
      <c r="D43" s="102"/>
      <c r="E43" s="102">
        <v>25</v>
      </c>
      <c r="F43" s="102">
        <v>1</v>
      </c>
      <c r="G43" s="103">
        <v>2</v>
      </c>
      <c r="H43" s="103"/>
      <c r="I43" s="103">
        <v>2</v>
      </c>
      <c r="J43" s="103">
        <v>1</v>
      </c>
      <c r="K43" s="103">
        <v>4</v>
      </c>
      <c r="L43" s="103"/>
      <c r="M43" s="103"/>
      <c r="N43" s="103">
        <v>6</v>
      </c>
      <c r="O43" s="103"/>
      <c r="P43" s="103">
        <v>6</v>
      </c>
      <c r="Q43" s="103">
        <v>7</v>
      </c>
      <c r="R43" s="103">
        <v>4</v>
      </c>
      <c r="S43" s="103">
        <v>2</v>
      </c>
      <c r="T43" s="103"/>
      <c r="U43" s="103"/>
      <c r="V43" s="103">
        <v>4</v>
      </c>
      <c r="W43" s="103"/>
    </row>
    <row r="44" spans="1:23">
      <c r="A44" s="108">
        <v>67</v>
      </c>
      <c r="B44" s="105" t="s">
        <v>337</v>
      </c>
      <c r="C44" s="102">
        <v>9</v>
      </c>
      <c r="D44" s="102"/>
      <c r="E44" s="102">
        <v>25</v>
      </c>
      <c r="F44" s="102">
        <v>1</v>
      </c>
      <c r="G44" s="103">
        <v>5</v>
      </c>
      <c r="H44" s="103"/>
      <c r="I44" s="103">
        <v>3</v>
      </c>
      <c r="J44" s="103">
        <v>1</v>
      </c>
      <c r="K44" s="103">
        <v>4</v>
      </c>
      <c r="L44" s="103"/>
      <c r="M44" s="103"/>
      <c r="N44" s="103">
        <v>3</v>
      </c>
      <c r="O44" s="103"/>
      <c r="P44" s="103">
        <v>6</v>
      </c>
      <c r="Q44" s="103">
        <v>4</v>
      </c>
      <c r="R44" s="103">
        <v>4</v>
      </c>
      <c r="S44" s="103"/>
      <c r="T44" s="103">
        <v>2</v>
      </c>
      <c r="U44" s="103"/>
      <c r="V44" s="103"/>
      <c r="W44" s="103">
        <v>4</v>
      </c>
    </row>
    <row r="45" spans="1:23">
      <c r="A45" s="108">
        <v>49</v>
      </c>
      <c r="B45" s="105" t="s">
        <v>319</v>
      </c>
      <c r="C45" s="102">
        <v>13</v>
      </c>
      <c r="D45" s="102"/>
      <c r="E45" s="102">
        <v>26</v>
      </c>
      <c r="F45" s="102">
        <v>1</v>
      </c>
      <c r="G45" s="103">
        <v>5</v>
      </c>
      <c r="H45" s="103"/>
      <c r="I45" s="103">
        <v>3</v>
      </c>
      <c r="J45" s="103">
        <v>1</v>
      </c>
      <c r="K45" s="103">
        <v>4</v>
      </c>
      <c r="L45" s="103"/>
      <c r="M45" s="103"/>
      <c r="N45" s="103">
        <v>3</v>
      </c>
      <c r="O45" s="103">
        <v>2</v>
      </c>
      <c r="P45" s="103">
        <v>4</v>
      </c>
      <c r="Q45" s="103">
        <v>4</v>
      </c>
      <c r="R45" s="103">
        <v>5</v>
      </c>
      <c r="S45" s="103"/>
      <c r="T45" s="103"/>
      <c r="U45" s="103"/>
      <c r="V45" s="103"/>
      <c r="W45" s="103">
        <v>6</v>
      </c>
    </row>
    <row r="46" spans="1:23">
      <c r="A46" s="108">
        <v>52</v>
      </c>
      <c r="B46" s="106" t="s">
        <v>322</v>
      </c>
      <c r="C46" s="103">
        <v>10</v>
      </c>
      <c r="D46" s="103"/>
      <c r="E46" s="103">
        <v>26</v>
      </c>
      <c r="F46" s="102">
        <v>1</v>
      </c>
      <c r="G46" s="103">
        <v>2</v>
      </c>
      <c r="H46" s="103"/>
      <c r="I46" s="103">
        <v>2</v>
      </c>
      <c r="J46" s="103">
        <v>1</v>
      </c>
      <c r="K46" s="103">
        <v>4</v>
      </c>
      <c r="L46" s="103"/>
      <c r="M46" s="103"/>
      <c r="N46" s="103">
        <v>5</v>
      </c>
      <c r="O46" s="103">
        <v>2</v>
      </c>
      <c r="P46" s="103">
        <v>7</v>
      </c>
      <c r="Q46" s="103">
        <v>6</v>
      </c>
      <c r="R46" s="103">
        <v>4</v>
      </c>
      <c r="S46" s="103"/>
      <c r="T46" s="103"/>
      <c r="U46" s="103"/>
      <c r="V46" s="103"/>
      <c r="W46" s="103">
        <v>7</v>
      </c>
    </row>
    <row r="47" spans="1:23">
      <c r="A47" s="108">
        <v>85</v>
      </c>
      <c r="B47" s="105" t="s">
        <v>355</v>
      </c>
      <c r="C47" s="102">
        <v>11</v>
      </c>
      <c r="D47" s="102"/>
      <c r="E47" s="102">
        <v>26</v>
      </c>
      <c r="F47" s="102">
        <v>1</v>
      </c>
      <c r="G47" s="103">
        <v>3</v>
      </c>
      <c r="H47" s="103">
        <v>2</v>
      </c>
      <c r="I47" s="103">
        <v>2</v>
      </c>
      <c r="J47" s="103">
        <v>3</v>
      </c>
      <c r="K47" s="103">
        <v>4</v>
      </c>
      <c r="L47" s="103"/>
      <c r="M47" s="103"/>
      <c r="N47" s="103">
        <v>4</v>
      </c>
      <c r="O47" s="103"/>
      <c r="P47" s="103">
        <v>6</v>
      </c>
      <c r="Q47" s="103">
        <v>7</v>
      </c>
      <c r="R47" s="103">
        <v>5</v>
      </c>
      <c r="S47" s="103">
        <v>3</v>
      </c>
      <c r="T47" s="103"/>
      <c r="U47" s="103"/>
      <c r="V47" s="103"/>
      <c r="W47" s="103"/>
    </row>
    <row r="48" spans="1:23">
      <c r="A48" s="108">
        <v>94</v>
      </c>
      <c r="B48" s="105" t="s">
        <v>363</v>
      </c>
      <c r="C48" s="102">
        <v>9</v>
      </c>
      <c r="D48" s="102"/>
      <c r="E48" s="102">
        <v>26</v>
      </c>
      <c r="F48" s="102">
        <v>1</v>
      </c>
      <c r="G48" s="103">
        <v>3</v>
      </c>
      <c r="H48" s="103"/>
      <c r="I48" s="103">
        <v>4</v>
      </c>
      <c r="J48" s="103">
        <v>1</v>
      </c>
      <c r="K48" s="103">
        <v>5</v>
      </c>
      <c r="L48" s="103"/>
      <c r="M48" s="103">
        <v>2</v>
      </c>
      <c r="N48" s="103">
        <v>3</v>
      </c>
      <c r="O48" s="103"/>
      <c r="P48" s="103">
        <v>5</v>
      </c>
      <c r="Q48" s="103">
        <v>4</v>
      </c>
      <c r="R48" s="103">
        <v>4</v>
      </c>
      <c r="S48" s="103"/>
      <c r="T48" s="103"/>
      <c r="U48" s="103">
        <v>7</v>
      </c>
      <c r="V48" s="103"/>
      <c r="W48" s="103"/>
    </row>
    <row r="49" spans="1:23">
      <c r="A49" s="108">
        <v>125</v>
      </c>
      <c r="B49" s="105" t="s">
        <v>393</v>
      </c>
      <c r="C49" s="102"/>
      <c r="D49" s="102"/>
      <c r="E49" s="102">
        <v>26</v>
      </c>
      <c r="F49" s="102">
        <v>1</v>
      </c>
      <c r="G49" s="103">
        <v>2</v>
      </c>
      <c r="H49" s="103"/>
      <c r="I49" s="103">
        <v>3</v>
      </c>
      <c r="J49" s="103">
        <v>1</v>
      </c>
      <c r="K49" s="103">
        <v>4</v>
      </c>
      <c r="L49" s="103"/>
      <c r="M49" s="103"/>
      <c r="N49" s="103">
        <v>3</v>
      </c>
      <c r="O49" s="103"/>
      <c r="P49" s="103">
        <v>6</v>
      </c>
      <c r="Q49" s="103">
        <v>5</v>
      </c>
      <c r="R49" s="103">
        <v>4</v>
      </c>
      <c r="S49" s="103"/>
      <c r="T49" s="103">
        <v>4</v>
      </c>
      <c r="U49" s="103"/>
      <c r="V49" s="103"/>
      <c r="W49" s="103">
        <v>7</v>
      </c>
    </row>
    <row r="50" spans="1:23">
      <c r="A50" s="108">
        <v>27</v>
      </c>
      <c r="B50" s="105" t="s">
        <v>297</v>
      </c>
      <c r="C50" s="102">
        <v>16</v>
      </c>
      <c r="D50" s="102"/>
      <c r="E50" s="102">
        <v>27</v>
      </c>
      <c r="F50" s="102">
        <v>1</v>
      </c>
      <c r="G50" s="103">
        <v>4</v>
      </c>
      <c r="H50" s="103"/>
      <c r="I50" s="103">
        <v>3</v>
      </c>
      <c r="J50" s="103">
        <v>1</v>
      </c>
      <c r="K50" s="103">
        <v>5</v>
      </c>
      <c r="L50" s="103"/>
      <c r="M50" s="103"/>
      <c r="N50" s="103">
        <v>3</v>
      </c>
      <c r="O50" s="103"/>
      <c r="P50" s="103">
        <v>4</v>
      </c>
      <c r="Q50" s="103">
        <v>4</v>
      </c>
      <c r="R50" s="103">
        <v>4</v>
      </c>
      <c r="S50" s="103"/>
      <c r="T50" s="103"/>
      <c r="U50" s="103">
        <v>8</v>
      </c>
      <c r="V50" s="103"/>
      <c r="W50" s="103">
        <v>4</v>
      </c>
    </row>
    <row r="51" spans="1:23">
      <c r="A51" s="108">
        <v>55</v>
      </c>
      <c r="B51" s="105" t="s">
        <v>325</v>
      </c>
      <c r="C51" s="102">
        <v>8</v>
      </c>
      <c r="D51" s="102"/>
      <c r="E51" s="102">
        <v>27</v>
      </c>
      <c r="F51" s="102">
        <v>1</v>
      </c>
      <c r="G51" s="103">
        <v>2</v>
      </c>
      <c r="H51" s="103"/>
      <c r="I51" s="103">
        <v>4</v>
      </c>
      <c r="J51" s="103">
        <v>1</v>
      </c>
      <c r="K51" s="103">
        <v>6</v>
      </c>
      <c r="L51" s="103"/>
      <c r="M51" s="103"/>
      <c r="N51" s="103">
        <v>4</v>
      </c>
      <c r="O51" s="103">
        <v>3</v>
      </c>
      <c r="P51" s="103">
        <v>6</v>
      </c>
      <c r="Q51" s="103">
        <v>3</v>
      </c>
      <c r="R51" s="103">
        <v>4</v>
      </c>
      <c r="S51" s="103"/>
      <c r="T51" s="103"/>
      <c r="U51" s="103"/>
      <c r="V51" s="103"/>
      <c r="W51" s="103">
        <v>6</v>
      </c>
    </row>
    <row r="52" spans="1:23">
      <c r="A52" s="108">
        <v>57</v>
      </c>
      <c r="B52" s="105" t="s">
        <v>327</v>
      </c>
      <c r="C52" s="102">
        <v>9</v>
      </c>
      <c r="D52" s="102"/>
      <c r="E52" s="102">
        <v>27</v>
      </c>
      <c r="F52" s="102">
        <v>1</v>
      </c>
      <c r="G52" s="103">
        <v>1</v>
      </c>
      <c r="H52" s="103"/>
      <c r="I52" s="103">
        <v>2</v>
      </c>
      <c r="J52" s="103">
        <v>1</v>
      </c>
      <c r="K52" s="103">
        <v>4</v>
      </c>
      <c r="L52" s="103">
        <v>1</v>
      </c>
      <c r="M52" s="103"/>
      <c r="N52" s="103">
        <v>6</v>
      </c>
      <c r="O52" s="103"/>
      <c r="P52" s="103">
        <v>8</v>
      </c>
      <c r="Q52" s="103">
        <v>7</v>
      </c>
      <c r="R52" s="103">
        <v>5</v>
      </c>
      <c r="S52" s="103"/>
      <c r="T52" s="103"/>
      <c r="U52" s="103">
        <v>9</v>
      </c>
      <c r="V52" s="103"/>
      <c r="W52" s="103"/>
    </row>
    <row r="53" spans="1:23">
      <c r="A53" s="108">
        <v>70</v>
      </c>
      <c r="B53" s="105" t="s">
        <v>340</v>
      </c>
      <c r="C53" s="102">
        <v>8</v>
      </c>
      <c r="D53" s="102"/>
      <c r="E53" s="102">
        <v>27</v>
      </c>
      <c r="F53" s="102">
        <v>1</v>
      </c>
      <c r="G53" s="103">
        <v>2</v>
      </c>
      <c r="H53" s="103"/>
      <c r="I53" s="103">
        <v>3</v>
      </c>
      <c r="J53" s="103">
        <v>1</v>
      </c>
      <c r="K53" s="103">
        <v>6</v>
      </c>
      <c r="L53" s="103"/>
      <c r="M53" s="103"/>
      <c r="N53" s="103">
        <v>3</v>
      </c>
      <c r="O53" s="103"/>
      <c r="P53" s="103">
        <v>8</v>
      </c>
      <c r="Q53" s="103">
        <v>8</v>
      </c>
      <c r="R53" s="103">
        <v>5</v>
      </c>
      <c r="S53" s="103">
        <v>3</v>
      </c>
      <c r="T53" s="103"/>
      <c r="U53" s="103"/>
      <c r="V53" s="103">
        <v>4</v>
      </c>
      <c r="W53" s="103"/>
    </row>
    <row r="54" spans="1:23">
      <c r="A54" s="108">
        <v>144</v>
      </c>
      <c r="B54" s="105" t="s">
        <v>412</v>
      </c>
      <c r="C54" s="102">
        <v>9</v>
      </c>
      <c r="D54" s="102"/>
      <c r="E54" s="102">
        <v>27</v>
      </c>
      <c r="F54" s="102">
        <v>1</v>
      </c>
      <c r="G54" s="103">
        <v>3</v>
      </c>
      <c r="H54" s="103"/>
      <c r="I54" s="103">
        <v>1</v>
      </c>
      <c r="J54" s="103">
        <v>3</v>
      </c>
      <c r="K54" s="103">
        <v>5</v>
      </c>
      <c r="L54" s="103"/>
      <c r="M54" s="103">
        <v>2</v>
      </c>
      <c r="N54" s="103">
        <v>5</v>
      </c>
      <c r="O54" s="103"/>
      <c r="P54" s="103">
        <v>7</v>
      </c>
      <c r="Q54" s="103">
        <v>7</v>
      </c>
      <c r="R54" s="103">
        <v>4</v>
      </c>
      <c r="S54" s="103"/>
      <c r="T54" s="103">
        <v>4</v>
      </c>
      <c r="U54" s="103"/>
      <c r="V54" s="103"/>
      <c r="W54" s="103"/>
    </row>
    <row r="55" spans="1:23">
      <c r="A55" s="108">
        <v>154</v>
      </c>
      <c r="B55" s="105" t="s">
        <v>422</v>
      </c>
      <c r="C55" s="102">
        <v>17</v>
      </c>
      <c r="D55" s="102"/>
      <c r="E55" s="102">
        <v>27</v>
      </c>
      <c r="F55" s="102">
        <v>1</v>
      </c>
      <c r="G55" s="103">
        <v>3</v>
      </c>
      <c r="H55" s="103"/>
      <c r="I55" s="103">
        <v>3</v>
      </c>
      <c r="J55" s="103">
        <v>1</v>
      </c>
      <c r="K55" s="103">
        <v>3</v>
      </c>
      <c r="L55" s="103"/>
      <c r="M55" s="103"/>
      <c r="N55" s="103">
        <v>6</v>
      </c>
      <c r="O55" s="103"/>
      <c r="P55" s="103">
        <v>5</v>
      </c>
      <c r="Q55" s="103">
        <v>5</v>
      </c>
      <c r="R55" s="103">
        <v>4</v>
      </c>
      <c r="S55" s="103">
        <v>3</v>
      </c>
      <c r="T55" s="103"/>
      <c r="U55" s="103"/>
      <c r="V55" s="103"/>
      <c r="W55" s="103"/>
    </row>
    <row r="56" spans="1:23">
      <c r="A56" s="108">
        <v>14</v>
      </c>
      <c r="B56" s="105" t="s">
        <v>284</v>
      </c>
      <c r="C56" s="102">
        <v>22</v>
      </c>
      <c r="D56" s="102"/>
      <c r="E56" s="102">
        <v>28</v>
      </c>
      <c r="F56" s="102">
        <v>1</v>
      </c>
      <c r="G56" s="103">
        <v>2</v>
      </c>
      <c r="H56" s="103"/>
      <c r="I56" s="103">
        <v>2</v>
      </c>
      <c r="J56" s="103">
        <v>1</v>
      </c>
      <c r="K56" s="103">
        <v>4</v>
      </c>
      <c r="L56" s="103"/>
      <c r="M56" s="103"/>
      <c r="N56" s="103">
        <v>6</v>
      </c>
      <c r="O56" s="103">
        <v>3</v>
      </c>
      <c r="P56" s="103">
        <v>6</v>
      </c>
      <c r="Q56" s="103">
        <v>6</v>
      </c>
      <c r="R56" s="103">
        <v>5</v>
      </c>
      <c r="S56" s="103"/>
      <c r="T56" s="103"/>
      <c r="U56" s="103"/>
      <c r="V56" s="103"/>
      <c r="W56" s="103">
        <v>5</v>
      </c>
    </row>
    <row r="57" spans="1:23">
      <c r="A57" s="108">
        <v>31</v>
      </c>
      <c r="B57" s="105" t="s">
        <v>301</v>
      </c>
      <c r="C57" s="102">
        <v>9</v>
      </c>
      <c r="D57" s="103"/>
      <c r="E57" s="102">
        <v>28</v>
      </c>
      <c r="F57" s="102">
        <v>1</v>
      </c>
      <c r="G57" s="103">
        <v>3</v>
      </c>
      <c r="H57" s="103"/>
      <c r="I57" s="103">
        <v>5</v>
      </c>
      <c r="J57" s="103">
        <v>1</v>
      </c>
      <c r="K57" s="103">
        <v>3</v>
      </c>
      <c r="L57" s="103"/>
      <c r="M57" s="103"/>
      <c r="N57" s="103">
        <v>3</v>
      </c>
      <c r="O57" s="103"/>
      <c r="P57" s="103">
        <v>4</v>
      </c>
      <c r="Q57" s="103">
        <v>4</v>
      </c>
      <c r="R57" s="103">
        <v>5</v>
      </c>
      <c r="S57" s="103"/>
      <c r="T57" s="103"/>
      <c r="U57" s="103">
        <v>7</v>
      </c>
      <c r="V57" s="103">
        <v>5</v>
      </c>
      <c r="W57" s="103"/>
    </row>
    <row r="58" spans="1:23">
      <c r="A58" s="108">
        <v>41</v>
      </c>
      <c r="B58" s="105" t="s">
        <v>311</v>
      </c>
      <c r="C58" s="102">
        <v>11</v>
      </c>
      <c r="D58" s="102"/>
      <c r="E58" s="102">
        <v>28</v>
      </c>
      <c r="F58" s="102">
        <v>1</v>
      </c>
      <c r="G58" s="103">
        <v>2</v>
      </c>
      <c r="H58" s="103"/>
      <c r="I58" s="103">
        <v>5</v>
      </c>
      <c r="J58" s="103">
        <v>1</v>
      </c>
      <c r="K58" s="103">
        <v>4</v>
      </c>
      <c r="L58" s="103"/>
      <c r="M58" s="103"/>
      <c r="N58" s="103">
        <v>6</v>
      </c>
      <c r="O58" s="103"/>
      <c r="P58" s="103">
        <v>6</v>
      </c>
      <c r="Q58" s="103">
        <v>5</v>
      </c>
      <c r="R58" s="103">
        <v>5</v>
      </c>
      <c r="S58" s="103"/>
      <c r="T58" s="103">
        <v>3</v>
      </c>
      <c r="U58" s="103"/>
      <c r="V58" s="103"/>
      <c r="W58" s="103">
        <v>3</v>
      </c>
    </row>
    <row r="59" spans="1:23">
      <c r="A59" s="108">
        <v>50</v>
      </c>
      <c r="B59" s="105" t="s">
        <v>320</v>
      </c>
      <c r="C59" s="102">
        <v>5</v>
      </c>
      <c r="D59" s="102"/>
      <c r="E59" s="102">
        <v>28</v>
      </c>
      <c r="F59" s="102">
        <v>1</v>
      </c>
      <c r="G59" s="103">
        <v>5</v>
      </c>
      <c r="H59" s="103"/>
      <c r="I59" s="103">
        <v>3</v>
      </c>
      <c r="J59" s="103">
        <v>1</v>
      </c>
      <c r="K59" s="103">
        <v>5</v>
      </c>
      <c r="L59" s="103">
        <v>1</v>
      </c>
      <c r="M59" s="103"/>
      <c r="N59" s="103">
        <v>6</v>
      </c>
      <c r="O59" s="103">
        <v>3</v>
      </c>
      <c r="P59" s="103">
        <v>7</v>
      </c>
      <c r="Q59" s="103">
        <v>6</v>
      </c>
      <c r="R59" s="103">
        <v>4</v>
      </c>
      <c r="S59" s="103"/>
      <c r="T59" s="103"/>
      <c r="U59" s="103"/>
      <c r="V59" s="103"/>
      <c r="W59" s="103"/>
    </row>
    <row r="60" spans="1:23">
      <c r="A60" s="108">
        <v>56</v>
      </c>
      <c r="B60" s="105" t="s">
        <v>326</v>
      </c>
      <c r="C60" s="102">
        <v>10</v>
      </c>
      <c r="D60" s="102"/>
      <c r="E60" s="102">
        <v>28</v>
      </c>
      <c r="F60" s="102">
        <v>1</v>
      </c>
      <c r="G60" s="103">
        <v>3</v>
      </c>
      <c r="H60" s="103"/>
      <c r="I60" s="103">
        <v>3</v>
      </c>
      <c r="J60" s="103">
        <v>2</v>
      </c>
      <c r="K60" s="103">
        <v>4</v>
      </c>
      <c r="L60" s="103"/>
      <c r="M60" s="103"/>
      <c r="N60" s="103">
        <v>4</v>
      </c>
      <c r="O60" s="103">
        <v>2</v>
      </c>
      <c r="P60" s="103">
        <v>6</v>
      </c>
      <c r="Q60" s="103">
        <v>5</v>
      </c>
      <c r="R60" s="103">
        <v>5</v>
      </c>
      <c r="S60" s="103"/>
      <c r="T60" s="103"/>
      <c r="U60" s="103"/>
      <c r="V60" s="103"/>
      <c r="W60" s="103">
        <v>6</v>
      </c>
    </row>
    <row r="61" spans="1:23">
      <c r="A61" s="108">
        <v>76</v>
      </c>
      <c r="B61" s="105" t="s">
        <v>346</v>
      </c>
      <c r="C61" s="102">
        <v>9</v>
      </c>
      <c r="D61" s="102"/>
      <c r="E61" s="102">
        <v>28</v>
      </c>
      <c r="F61" s="102">
        <v>1</v>
      </c>
      <c r="G61" s="103">
        <v>3</v>
      </c>
      <c r="H61" s="103"/>
      <c r="I61" s="103">
        <v>1</v>
      </c>
      <c r="J61" s="103">
        <v>1</v>
      </c>
      <c r="K61" s="103">
        <v>5</v>
      </c>
      <c r="L61" s="103"/>
      <c r="M61" s="103"/>
      <c r="N61" s="103">
        <v>5</v>
      </c>
      <c r="O61" s="103">
        <v>2</v>
      </c>
      <c r="P61" s="103">
        <v>6</v>
      </c>
      <c r="Q61" s="103">
        <v>7</v>
      </c>
      <c r="R61" s="103">
        <v>5</v>
      </c>
      <c r="S61" s="103"/>
      <c r="T61" s="103"/>
      <c r="U61" s="103"/>
      <c r="V61" s="103"/>
      <c r="W61" s="103">
        <v>7</v>
      </c>
    </row>
    <row r="62" spans="1:23">
      <c r="A62" s="108">
        <v>95</v>
      </c>
      <c r="B62" s="105" t="s">
        <v>364</v>
      </c>
      <c r="C62" s="102">
        <v>7</v>
      </c>
      <c r="D62" s="102"/>
      <c r="E62" s="102">
        <v>28</v>
      </c>
      <c r="F62" s="102">
        <v>1</v>
      </c>
      <c r="G62" s="103">
        <v>2</v>
      </c>
      <c r="H62" s="103"/>
      <c r="I62" s="103">
        <v>5</v>
      </c>
      <c r="J62" s="103">
        <v>1</v>
      </c>
      <c r="K62" s="103">
        <v>5</v>
      </c>
      <c r="L62" s="103">
        <v>3</v>
      </c>
      <c r="M62" s="103"/>
      <c r="N62" s="103">
        <v>6</v>
      </c>
      <c r="O62" s="103"/>
      <c r="P62" s="103">
        <v>7</v>
      </c>
      <c r="Q62" s="103">
        <v>4</v>
      </c>
      <c r="R62" s="103">
        <v>5</v>
      </c>
      <c r="S62" s="103"/>
      <c r="T62" s="103">
        <v>3</v>
      </c>
      <c r="U62" s="103"/>
      <c r="V62" s="103"/>
      <c r="W62" s="103"/>
    </row>
    <row r="63" spans="1:23">
      <c r="A63" s="108">
        <v>156</v>
      </c>
      <c r="B63" s="105" t="s">
        <v>424</v>
      </c>
      <c r="C63" s="102">
        <v>16</v>
      </c>
      <c r="D63" s="102"/>
      <c r="E63" s="102">
        <v>28</v>
      </c>
      <c r="F63" s="102">
        <v>1</v>
      </c>
      <c r="G63" s="103">
        <v>3</v>
      </c>
      <c r="H63" s="103">
        <v>3</v>
      </c>
      <c r="I63" s="103">
        <v>4</v>
      </c>
      <c r="J63" s="103">
        <v>1</v>
      </c>
      <c r="K63" s="103">
        <v>4</v>
      </c>
      <c r="L63" s="103"/>
      <c r="M63" s="103"/>
      <c r="N63" s="103">
        <v>6</v>
      </c>
      <c r="O63" s="103"/>
      <c r="P63" s="103">
        <v>7</v>
      </c>
      <c r="Q63" s="103">
        <v>6</v>
      </c>
      <c r="R63" s="103">
        <v>5</v>
      </c>
      <c r="S63" s="103">
        <v>2</v>
      </c>
      <c r="T63" s="103"/>
      <c r="U63" s="103"/>
      <c r="V63" s="103"/>
      <c r="W63" s="103"/>
    </row>
    <row r="64" spans="1:23">
      <c r="A64" s="108">
        <v>99</v>
      </c>
      <c r="B64" s="105" t="s">
        <v>368</v>
      </c>
      <c r="C64" s="102">
        <v>7</v>
      </c>
      <c r="D64" s="102"/>
      <c r="E64" s="102">
        <v>29</v>
      </c>
      <c r="F64" s="102">
        <v>1</v>
      </c>
      <c r="G64" s="103">
        <v>3</v>
      </c>
      <c r="H64" s="103"/>
      <c r="I64" s="103">
        <v>4</v>
      </c>
      <c r="J64" s="103">
        <v>3</v>
      </c>
      <c r="K64" s="103">
        <v>4</v>
      </c>
      <c r="L64" s="103"/>
      <c r="M64" s="103">
        <v>2</v>
      </c>
      <c r="N64" s="103">
        <v>4</v>
      </c>
      <c r="O64" s="103"/>
      <c r="P64" s="103">
        <v>4</v>
      </c>
      <c r="Q64" s="103">
        <v>8</v>
      </c>
      <c r="R64" s="103">
        <v>6</v>
      </c>
      <c r="S64" s="103">
        <v>3</v>
      </c>
      <c r="T64" s="103"/>
      <c r="U64" s="103"/>
      <c r="V64" s="103"/>
      <c r="W64" s="103"/>
    </row>
    <row r="65" spans="1:23">
      <c r="A65" s="108">
        <v>105</v>
      </c>
      <c r="B65" s="105" t="s">
        <v>374</v>
      </c>
      <c r="C65" s="102">
        <v>10</v>
      </c>
      <c r="D65" s="102"/>
      <c r="E65" s="102">
        <v>29</v>
      </c>
      <c r="F65" s="102">
        <v>1</v>
      </c>
      <c r="G65" s="103">
        <v>2</v>
      </c>
      <c r="H65" s="103"/>
      <c r="I65" s="103">
        <v>3</v>
      </c>
      <c r="J65" s="103">
        <v>1</v>
      </c>
      <c r="K65" s="103">
        <v>5</v>
      </c>
      <c r="L65" s="103"/>
      <c r="M65" s="103"/>
      <c r="N65" s="103">
        <v>4</v>
      </c>
      <c r="O65" s="103"/>
      <c r="P65" s="103">
        <v>4</v>
      </c>
      <c r="Q65" s="103">
        <v>5</v>
      </c>
      <c r="R65" s="103">
        <v>5</v>
      </c>
      <c r="S65" s="103"/>
      <c r="T65" s="103"/>
      <c r="U65" s="103">
        <v>6</v>
      </c>
      <c r="V65" s="103"/>
      <c r="W65" s="103">
        <v>7</v>
      </c>
    </row>
    <row r="66" spans="1:23">
      <c r="A66" s="108">
        <v>116</v>
      </c>
      <c r="B66" s="105" t="s">
        <v>385</v>
      </c>
      <c r="C66" s="102">
        <v>9</v>
      </c>
      <c r="D66" s="102"/>
      <c r="E66" s="102">
        <v>29</v>
      </c>
      <c r="F66" s="102">
        <v>1</v>
      </c>
      <c r="G66" s="103">
        <v>4</v>
      </c>
      <c r="H66" s="103"/>
      <c r="I66" s="103">
        <v>6</v>
      </c>
      <c r="J66" s="103">
        <v>2</v>
      </c>
      <c r="K66" s="103">
        <v>5</v>
      </c>
      <c r="L66" s="103"/>
      <c r="M66" s="103"/>
      <c r="N66" s="103">
        <v>3</v>
      </c>
      <c r="O66" s="103"/>
      <c r="P66" s="103">
        <v>6</v>
      </c>
      <c r="Q66" s="103">
        <v>4</v>
      </c>
      <c r="R66" s="103">
        <v>4</v>
      </c>
      <c r="S66" s="103"/>
      <c r="T66" s="103">
        <v>5</v>
      </c>
      <c r="U66" s="103"/>
      <c r="V66" s="103">
        <v>2</v>
      </c>
      <c r="W66" s="103"/>
    </row>
    <row r="67" spans="1:23">
      <c r="A67" s="108">
        <v>120</v>
      </c>
      <c r="B67" s="105" t="s">
        <v>389</v>
      </c>
      <c r="C67" s="102">
        <v>6</v>
      </c>
      <c r="D67" s="102"/>
      <c r="E67" s="102">
        <v>29</v>
      </c>
      <c r="F67" s="102">
        <v>1</v>
      </c>
      <c r="G67" s="103">
        <v>3</v>
      </c>
      <c r="H67" s="103"/>
      <c r="I67" s="103">
        <v>4</v>
      </c>
      <c r="J67" s="103">
        <v>2</v>
      </c>
      <c r="K67" s="103">
        <v>4</v>
      </c>
      <c r="L67" s="103"/>
      <c r="M67" s="103">
        <v>2</v>
      </c>
      <c r="N67" s="103">
        <v>5</v>
      </c>
      <c r="O67" s="103"/>
      <c r="P67" s="103">
        <v>7</v>
      </c>
      <c r="Q67" s="103">
        <v>7</v>
      </c>
      <c r="R67" s="103">
        <v>5</v>
      </c>
      <c r="S67" s="103">
        <v>4</v>
      </c>
      <c r="T67" s="103"/>
      <c r="U67" s="103"/>
      <c r="V67" s="103"/>
      <c r="W67" s="103"/>
    </row>
    <row r="68" spans="1:23">
      <c r="A68" s="108">
        <v>129</v>
      </c>
      <c r="B68" s="105" t="s">
        <v>397</v>
      </c>
      <c r="C68" s="102">
        <v>7</v>
      </c>
      <c r="D68" s="102"/>
      <c r="E68" s="102">
        <v>29</v>
      </c>
      <c r="F68" s="102">
        <v>1</v>
      </c>
      <c r="G68" s="103">
        <v>4</v>
      </c>
      <c r="H68" s="103"/>
      <c r="I68" s="103">
        <v>7</v>
      </c>
      <c r="J68" s="103">
        <v>2</v>
      </c>
      <c r="K68" s="103">
        <v>5</v>
      </c>
      <c r="L68" s="103">
        <v>4</v>
      </c>
      <c r="M68" s="103"/>
      <c r="N68" s="103">
        <v>3</v>
      </c>
      <c r="O68" s="103"/>
      <c r="P68" s="103">
        <v>5</v>
      </c>
      <c r="Q68" s="103">
        <v>3</v>
      </c>
      <c r="R68" s="103">
        <v>3</v>
      </c>
      <c r="S68" s="103"/>
      <c r="T68" s="103"/>
      <c r="U68" s="103">
        <v>9</v>
      </c>
      <c r="V68" s="103"/>
      <c r="W68" s="103"/>
    </row>
    <row r="69" spans="1:23" ht="15" customHeight="1">
      <c r="A69" s="143" t="s">
        <v>428</v>
      </c>
      <c r="B69" s="145" t="s">
        <v>1</v>
      </c>
      <c r="C69" s="147" t="s">
        <v>196</v>
      </c>
      <c r="D69" s="148"/>
      <c r="E69" s="147" t="s">
        <v>199</v>
      </c>
      <c r="F69" s="148"/>
      <c r="G69" s="149" t="s">
        <v>174</v>
      </c>
      <c r="H69" s="149" t="s">
        <v>183</v>
      </c>
      <c r="I69" s="149" t="s">
        <v>179</v>
      </c>
      <c r="J69" s="154" t="s">
        <v>177</v>
      </c>
      <c r="K69" s="149" t="s">
        <v>178</v>
      </c>
      <c r="L69" s="149" t="s">
        <v>182</v>
      </c>
      <c r="M69" s="149" t="s">
        <v>263</v>
      </c>
      <c r="N69" s="149" t="s">
        <v>264</v>
      </c>
      <c r="O69" s="149" t="s">
        <v>265</v>
      </c>
      <c r="P69" s="149" t="s">
        <v>181</v>
      </c>
      <c r="Q69" s="149" t="s">
        <v>180</v>
      </c>
      <c r="R69" s="149" t="s">
        <v>176</v>
      </c>
      <c r="S69" s="149" t="s">
        <v>266</v>
      </c>
      <c r="T69" s="149" t="s">
        <v>267</v>
      </c>
      <c r="U69" s="149" t="s">
        <v>187</v>
      </c>
      <c r="V69" s="149" t="s">
        <v>268</v>
      </c>
      <c r="W69" s="149" t="s">
        <v>186</v>
      </c>
    </row>
    <row r="70" spans="1:23" ht="19.5" customHeight="1">
      <c r="A70" s="144"/>
      <c r="B70" s="146"/>
      <c r="C70" s="124" t="s">
        <v>269</v>
      </c>
      <c r="D70" s="124" t="s">
        <v>198</v>
      </c>
      <c r="E70" s="124" t="s">
        <v>269</v>
      </c>
      <c r="F70" s="125" t="s">
        <v>270</v>
      </c>
      <c r="G70" s="150"/>
      <c r="H70" s="150"/>
      <c r="I70" s="150"/>
      <c r="J70" s="155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</row>
    <row r="71" spans="1:23">
      <c r="A71" s="108">
        <v>19</v>
      </c>
      <c r="B71" s="105" t="s">
        <v>289</v>
      </c>
      <c r="C71" s="102">
        <v>11</v>
      </c>
      <c r="D71" s="102"/>
      <c r="E71" s="102">
        <v>30</v>
      </c>
      <c r="F71" s="102">
        <v>1</v>
      </c>
      <c r="G71" s="103">
        <v>3</v>
      </c>
      <c r="H71" s="103">
        <v>3</v>
      </c>
      <c r="I71" s="103">
        <v>4</v>
      </c>
      <c r="J71" s="103">
        <v>1</v>
      </c>
      <c r="K71" s="103">
        <v>5</v>
      </c>
      <c r="L71" s="103"/>
      <c r="M71" s="103"/>
      <c r="N71" s="103">
        <v>5</v>
      </c>
      <c r="O71" s="103"/>
      <c r="P71" s="103">
        <v>7</v>
      </c>
      <c r="Q71" s="103">
        <v>5</v>
      </c>
      <c r="R71" s="103">
        <v>5</v>
      </c>
      <c r="S71" s="103"/>
      <c r="T71" s="103">
        <v>4</v>
      </c>
      <c r="U71" s="103"/>
      <c r="V71" s="103"/>
      <c r="W71" s="103"/>
    </row>
    <row r="72" spans="1:23">
      <c r="A72" s="108">
        <v>21</v>
      </c>
      <c r="B72" s="105" t="s">
        <v>291</v>
      </c>
      <c r="C72" s="102">
        <v>8</v>
      </c>
      <c r="D72" s="102"/>
      <c r="E72" s="102">
        <v>30</v>
      </c>
      <c r="F72" s="102">
        <v>1</v>
      </c>
      <c r="G72" s="103">
        <v>2</v>
      </c>
      <c r="H72" s="103"/>
      <c r="I72" s="103">
        <v>5</v>
      </c>
      <c r="J72" s="103">
        <v>2</v>
      </c>
      <c r="K72" s="103">
        <v>4</v>
      </c>
      <c r="L72" s="103"/>
      <c r="M72" s="103"/>
      <c r="N72" s="103">
        <v>4</v>
      </c>
      <c r="O72" s="103"/>
      <c r="P72" s="103">
        <v>6</v>
      </c>
      <c r="Q72" s="103">
        <v>5</v>
      </c>
      <c r="R72" s="103">
        <v>5</v>
      </c>
      <c r="S72" s="103">
        <v>3</v>
      </c>
      <c r="T72" s="103"/>
      <c r="U72" s="103"/>
      <c r="V72" s="103"/>
      <c r="W72" s="103">
        <v>5</v>
      </c>
    </row>
    <row r="73" spans="1:23">
      <c r="A73" s="108">
        <v>53</v>
      </c>
      <c r="B73" s="105" t="s">
        <v>323</v>
      </c>
      <c r="C73" s="102">
        <v>14</v>
      </c>
      <c r="D73" s="102"/>
      <c r="E73" s="102">
        <v>30</v>
      </c>
      <c r="F73" s="102">
        <v>1</v>
      </c>
      <c r="G73" s="103">
        <v>2</v>
      </c>
      <c r="H73" s="103"/>
      <c r="I73" s="103">
        <v>1</v>
      </c>
      <c r="J73" s="103">
        <v>1</v>
      </c>
      <c r="K73" s="103">
        <v>5</v>
      </c>
      <c r="L73" s="103"/>
      <c r="M73" s="103"/>
      <c r="N73" s="103">
        <v>6</v>
      </c>
      <c r="O73" s="103"/>
      <c r="P73" s="103">
        <v>6</v>
      </c>
      <c r="Q73" s="103">
        <v>7</v>
      </c>
      <c r="R73" s="103">
        <v>6</v>
      </c>
      <c r="S73" s="103">
        <v>3</v>
      </c>
      <c r="T73" s="103"/>
      <c r="U73" s="103"/>
      <c r="V73" s="103">
        <v>6</v>
      </c>
      <c r="W73" s="103"/>
    </row>
    <row r="74" spans="1:23">
      <c r="A74" s="108">
        <v>54</v>
      </c>
      <c r="B74" s="105" t="s">
        <v>324</v>
      </c>
      <c r="C74" s="102">
        <v>13</v>
      </c>
      <c r="D74" s="102"/>
      <c r="E74" s="102">
        <v>30</v>
      </c>
      <c r="F74" s="102">
        <v>1</v>
      </c>
      <c r="G74" s="103">
        <v>4</v>
      </c>
      <c r="H74" s="103"/>
      <c r="I74" s="103">
        <v>4</v>
      </c>
      <c r="J74" s="103">
        <v>1</v>
      </c>
      <c r="K74" s="103">
        <v>5</v>
      </c>
      <c r="L74" s="103">
        <v>1</v>
      </c>
      <c r="M74" s="103"/>
      <c r="N74" s="103">
        <v>6</v>
      </c>
      <c r="O74" s="103"/>
      <c r="P74" s="103">
        <v>7</v>
      </c>
      <c r="Q74" s="103">
        <v>7</v>
      </c>
      <c r="R74" s="103">
        <v>5</v>
      </c>
      <c r="S74" s="103">
        <v>4</v>
      </c>
      <c r="T74" s="103"/>
      <c r="U74" s="103"/>
      <c r="V74" s="103"/>
      <c r="W74" s="103"/>
    </row>
    <row r="75" spans="1:23">
      <c r="A75" s="108">
        <v>69</v>
      </c>
      <c r="B75" s="105" t="s">
        <v>339</v>
      </c>
      <c r="C75" s="102">
        <v>10</v>
      </c>
      <c r="D75" s="102"/>
      <c r="E75" s="102">
        <v>30</v>
      </c>
      <c r="F75" s="102">
        <v>1</v>
      </c>
      <c r="G75" s="103">
        <v>3</v>
      </c>
      <c r="H75" s="103"/>
      <c r="I75" s="103">
        <v>5</v>
      </c>
      <c r="J75" s="103">
        <v>1</v>
      </c>
      <c r="K75" s="103">
        <v>5</v>
      </c>
      <c r="L75" s="103"/>
      <c r="M75" s="103"/>
      <c r="N75" s="103">
        <v>6</v>
      </c>
      <c r="O75" s="103">
        <v>2</v>
      </c>
      <c r="P75" s="103">
        <v>6</v>
      </c>
      <c r="Q75" s="103">
        <v>4</v>
      </c>
      <c r="R75" s="103">
        <v>5</v>
      </c>
      <c r="S75" s="103"/>
      <c r="T75" s="103"/>
      <c r="U75" s="103"/>
      <c r="V75" s="103"/>
      <c r="W75" s="103">
        <v>5</v>
      </c>
    </row>
    <row r="76" spans="1:23">
      <c r="A76" s="108">
        <v>122</v>
      </c>
      <c r="B76" s="105" t="s">
        <v>391</v>
      </c>
      <c r="C76" s="102">
        <v>7</v>
      </c>
      <c r="D76" s="102"/>
      <c r="E76" s="102">
        <v>30</v>
      </c>
      <c r="F76" s="102">
        <v>1</v>
      </c>
      <c r="G76" s="103">
        <v>2</v>
      </c>
      <c r="H76" s="103"/>
      <c r="I76" s="103">
        <v>2</v>
      </c>
      <c r="J76" s="103">
        <v>2</v>
      </c>
      <c r="K76" s="103">
        <v>5</v>
      </c>
      <c r="L76" s="103"/>
      <c r="M76" s="103"/>
      <c r="N76" s="103">
        <v>6</v>
      </c>
      <c r="O76" s="103"/>
      <c r="P76" s="103">
        <v>7</v>
      </c>
      <c r="Q76" s="103">
        <v>7</v>
      </c>
      <c r="R76" s="103">
        <v>6</v>
      </c>
      <c r="S76" s="103">
        <v>3</v>
      </c>
      <c r="T76" s="103"/>
      <c r="U76" s="103"/>
      <c r="V76" s="103">
        <v>4</v>
      </c>
      <c r="W76" s="103"/>
    </row>
    <row r="77" spans="1:23">
      <c r="A77" s="108">
        <v>130</v>
      </c>
      <c r="B77" s="105" t="s">
        <v>398</v>
      </c>
      <c r="C77" s="102"/>
      <c r="D77" s="102"/>
      <c r="E77" s="102">
        <v>30</v>
      </c>
      <c r="F77" s="102">
        <v>1</v>
      </c>
      <c r="G77" s="103">
        <v>4</v>
      </c>
      <c r="H77" s="103"/>
      <c r="I77" s="103">
        <v>3</v>
      </c>
      <c r="J77" s="103">
        <v>3</v>
      </c>
      <c r="K77" s="103">
        <v>5</v>
      </c>
      <c r="L77" s="103"/>
      <c r="M77" s="103"/>
      <c r="N77" s="103">
        <v>5</v>
      </c>
      <c r="O77" s="103"/>
      <c r="P77" s="103">
        <v>6</v>
      </c>
      <c r="Q77" s="103">
        <v>7</v>
      </c>
      <c r="R77" s="103">
        <v>4</v>
      </c>
      <c r="S77" s="103">
        <v>2</v>
      </c>
      <c r="T77" s="103"/>
      <c r="U77" s="103"/>
      <c r="V77" s="103">
        <v>4</v>
      </c>
      <c r="W77" s="103"/>
    </row>
    <row r="78" spans="1:23">
      <c r="A78" s="108">
        <v>36</v>
      </c>
      <c r="B78" s="105" t="s">
        <v>306</v>
      </c>
      <c r="C78" s="102">
        <v>13</v>
      </c>
      <c r="D78" s="103"/>
      <c r="E78" s="102">
        <v>31</v>
      </c>
      <c r="F78" s="102">
        <v>1</v>
      </c>
      <c r="G78" s="103">
        <v>3</v>
      </c>
      <c r="H78" s="103"/>
      <c r="I78" s="103">
        <v>1</v>
      </c>
      <c r="J78" s="103">
        <v>1</v>
      </c>
      <c r="K78" s="103">
        <v>5</v>
      </c>
      <c r="L78" s="103"/>
      <c r="M78" s="103"/>
      <c r="N78" s="103">
        <v>7</v>
      </c>
      <c r="O78" s="103"/>
      <c r="P78" s="103">
        <v>4</v>
      </c>
      <c r="Q78" s="103">
        <v>6</v>
      </c>
      <c r="R78" s="103">
        <v>6</v>
      </c>
      <c r="S78" s="103"/>
      <c r="T78" s="103"/>
      <c r="U78" s="103">
        <v>8</v>
      </c>
      <c r="V78" s="103"/>
      <c r="W78" s="103">
        <v>5</v>
      </c>
    </row>
    <row r="79" spans="1:23">
      <c r="A79" s="108">
        <v>74</v>
      </c>
      <c r="B79" s="105" t="s">
        <v>344</v>
      </c>
      <c r="C79" s="102">
        <v>7</v>
      </c>
      <c r="D79" s="102"/>
      <c r="E79" s="102">
        <v>31</v>
      </c>
      <c r="F79" s="102">
        <v>1</v>
      </c>
      <c r="G79" s="103">
        <v>4</v>
      </c>
      <c r="H79" s="103"/>
      <c r="I79" s="103">
        <v>2</v>
      </c>
      <c r="J79" s="103">
        <v>1</v>
      </c>
      <c r="K79" s="103">
        <v>4</v>
      </c>
      <c r="L79" s="103"/>
      <c r="M79" s="103"/>
      <c r="N79" s="103">
        <v>5</v>
      </c>
      <c r="O79" s="103"/>
      <c r="P79" s="103">
        <v>6</v>
      </c>
      <c r="Q79" s="103">
        <v>6</v>
      </c>
      <c r="R79" s="103">
        <v>5</v>
      </c>
      <c r="S79" s="103"/>
      <c r="T79" s="103">
        <v>4</v>
      </c>
      <c r="U79" s="103"/>
      <c r="V79" s="103"/>
      <c r="W79" s="103">
        <v>6</v>
      </c>
    </row>
    <row r="80" spans="1:23">
      <c r="A80" s="108">
        <v>152</v>
      </c>
      <c r="B80" s="105" t="s">
        <v>420</v>
      </c>
      <c r="C80" s="102">
        <v>9</v>
      </c>
      <c r="D80" s="102"/>
      <c r="E80" s="102">
        <v>31</v>
      </c>
      <c r="F80" s="102">
        <v>1</v>
      </c>
      <c r="G80" s="103">
        <v>4</v>
      </c>
      <c r="H80" s="103"/>
      <c r="I80" s="103">
        <v>5</v>
      </c>
      <c r="J80" s="103">
        <v>1</v>
      </c>
      <c r="K80" s="103">
        <v>4</v>
      </c>
      <c r="L80" s="103"/>
      <c r="M80" s="103"/>
      <c r="N80" s="103">
        <v>5</v>
      </c>
      <c r="O80" s="103">
        <v>3</v>
      </c>
      <c r="P80" s="103">
        <v>5</v>
      </c>
      <c r="Q80" s="103">
        <v>6</v>
      </c>
      <c r="R80" s="103">
        <v>4</v>
      </c>
      <c r="S80" s="103"/>
      <c r="T80" s="103"/>
      <c r="U80" s="103"/>
      <c r="V80" s="103"/>
      <c r="W80" s="103">
        <v>6</v>
      </c>
    </row>
    <row r="81" spans="1:23">
      <c r="A81" s="108">
        <v>29</v>
      </c>
      <c r="B81" s="105" t="s">
        <v>299</v>
      </c>
      <c r="C81" s="102">
        <v>12</v>
      </c>
      <c r="D81" s="103"/>
      <c r="E81" s="102">
        <v>32</v>
      </c>
      <c r="F81" s="102">
        <v>1</v>
      </c>
      <c r="G81" s="103">
        <v>2</v>
      </c>
      <c r="H81" s="103"/>
      <c r="I81" s="103">
        <v>3</v>
      </c>
      <c r="J81" s="103">
        <v>3</v>
      </c>
      <c r="K81" s="103">
        <v>5</v>
      </c>
      <c r="L81" s="103"/>
      <c r="M81" s="103"/>
      <c r="N81" s="103">
        <v>6</v>
      </c>
      <c r="O81" s="103">
        <v>3</v>
      </c>
      <c r="P81" s="103">
        <v>6</v>
      </c>
      <c r="Q81" s="103">
        <v>5</v>
      </c>
      <c r="R81" s="103">
        <v>5</v>
      </c>
      <c r="S81" s="103"/>
      <c r="T81" s="103"/>
      <c r="U81" s="103"/>
      <c r="V81" s="103"/>
      <c r="W81" s="103">
        <v>6</v>
      </c>
    </row>
    <row r="82" spans="1:23">
      <c r="A82" s="108">
        <v>34</v>
      </c>
      <c r="B82" s="105" t="s">
        <v>304</v>
      </c>
      <c r="C82" s="102"/>
      <c r="D82" s="103"/>
      <c r="E82" s="102">
        <v>32</v>
      </c>
      <c r="F82" s="102">
        <v>1</v>
      </c>
      <c r="G82" s="103">
        <v>2</v>
      </c>
      <c r="H82" s="103"/>
      <c r="I82" s="103">
        <v>3</v>
      </c>
      <c r="J82" s="103">
        <v>1</v>
      </c>
      <c r="K82" s="103">
        <v>4</v>
      </c>
      <c r="L82" s="103"/>
      <c r="M82" s="103">
        <v>6</v>
      </c>
      <c r="N82" s="103">
        <v>5</v>
      </c>
      <c r="O82" s="103"/>
      <c r="P82" s="103">
        <v>6</v>
      </c>
      <c r="Q82" s="103">
        <v>6</v>
      </c>
      <c r="R82" s="103">
        <v>5</v>
      </c>
      <c r="S82" s="103"/>
      <c r="T82" s="103"/>
      <c r="U82" s="103">
        <v>8</v>
      </c>
      <c r="V82" s="103"/>
      <c r="W82" s="103"/>
    </row>
    <row r="83" spans="1:23">
      <c r="A83" s="108">
        <v>35</v>
      </c>
      <c r="B83" s="105" t="s">
        <v>305</v>
      </c>
      <c r="C83" s="102">
        <v>10</v>
      </c>
      <c r="D83" s="103"/>
      <c r="E83" s="102">
        <v>32</v>
      </c>
      <c r="F83" s="102">
        <v>1</v>
      </c>
      <c r="G83" s="103">
        <v>4</v>
      </c>
      <c r="H83" s="103"/>
      <c r="I83" s="103">
        <v>3</v>
      </c>
      <c r="J83" s="103">
        <v>2</v>
      </c>
      <c r="K83" s="103">
        <v>5</v>
      </c>
      <c r="L83" s="103"/>
      <c r="M83" s="103"/>
      <c r="N83" s="103">
        <v>6</v>
      </c>
      <c r="O83" s="103"/>
      <c r="P83" s="103">
        <v>6</v>
      </c>
      <c r="Q83" s="103">
        <v>5</v>
      </c>
      <c r="R83" s="103">
        <v>4</v>
      </c>
      <c r="S83" s="103"/>
      <c r="T83" s="103">
        <v>3</v>
      </c>
      <c r="U83" s="103"/>
      <c r="V83" s="103"/>
      <c r="W83" s="103">
        <v>8</v>
      </c>
    </row>
    <row r="84" spans="1:23">
      <c r="A84" s="108">
        <v>68</v>
      </c>
      <c r="B84" s="123" t="s">
        <v>338</v>
      </c>
      <c r="C84" s="102">
        <v>11</v>
      </c>
      <c r="D84" s="102"/>
      <c r="E84" s="102">
        <v>32</v>
      </c>
      <c r="F84" s="102">
        <v>1</v>
      </c>
      <c r="G84" s="103">
        <v>4</v>
      </c>
      <c r="H84" s="103"/>
      <c r="I84" s="103">
        <v>5</v>
      </c>
      <c r="J84" s="103">
        <v>1</v>
      </c>
      <c r="K84" s="103">
        <v>5</v>
      </c>
      <c r="L84" s="103"/>
      <c r="M84" s="103"/>
      <c r="N84" s="103">
        <v>3</v>
      </c>
      <c r="O84" s="103"/>
      <c r="P84" s="103">
        <v>7</v>
      </c>
      <c r="Q84" s="103">
        <v>4</v>
      </c>
      <c r="R84" s="103">
        <v>5</v>
      </c>
      <c r="S84" s="103"/>
      <c r="T84" s="103">
        <v>5</v>
      </c>
      <c r="U84" s="103"/>
      <c r="V84" s="103"/>
      <c r="W84" s="103">
        <v>5</v>
      </c>
    </row>
    <row r="85" spans="1:23">
      <c r="A85" s="108">
        <v>84</v>
      </c>
      <c r="B85" s="105" t="s">
        <v>354</v>
      </c>
      <c r="C85" s="102">
        <v>8</v>
      </c>
      <c r="D85" s="102"/>
      <c r="E85" s="102">
        <v>32</v>
      </c>
      <c r="F85" s="102">
        <v>1</v>
      </c>
      <c r="G85" s="103">
        <v>3</v>
      </c>
      <c r="H85" s="103"/>
      <c r="I85" s="103">
        <v>3</v>
      </c>
      <c r="J85" s="103">
        <v>2</v>
      </c>
      <c r="K85" s="103">
        <v>6</v>
      </c>
      <c r="L85" s="103"/>
      <c r="M85" s="103"/>
      <c r="N85" s="103">
        <v>5</v>
      </c>
      <c r="O85" s="103">
        <v>3</v>
      </c>
      <c r="P85" s="103">
        <v>7</v>
      </c>
      <c r="Q85" s="103">
        <v>6</v>
      </c>
      <c r="R85" s="103">
        <v>4</v>
      </c>
      <c r="S85" s="103"/>
      <c r="T85" s="103"/>
      <c r="U85" s="103"/>
      <c r="V85" s="103"/>
      <c r="W85" s="103">
        <v>7</v>
      </c>
    </row>
    <row r="86" spans="1:23">
      <c r="A86" s="108">
        <v>96</v>
      </c>
      <c r="B86" s="105" t="s">
        <v>365</v>
      </c>
      <c r="C86" s="102">
        <v>12</v>
      </c>
      <c r="D86" s="102"/>
      <c r="E86" s="102">
        <v>32</v>
      </c>
      <c r="F86" s="102">
        <v>1</v>
      </c>
      <c r="G86" s="103">
        <v>5</v>
      </c>
      <c r="H86" s="103"/>
      <c r="I86" s="103">
        <v>3</v>
      </c>
      <c r="J86" s="103">
        <v>3</v>
      </c>
      <c r="K86" s="103">
        <v>4</v>
      </c>
      <c r="L86" s="103">
        <v>3</v>
      </c>
      <c r="M86" s="103"/>
      <c r="N86" s="103">
        <v>2</v>
      </c>
      <c r="O86" s="103"/>
      <c r="P86" s="103">
        <v>6</v>
      </c>
      <c r="Q86" s="103">
        <v>7</v>
      </c>
      <c r="R86" s="103">
        <v>6</v>
      </c>
      <c r="S86" s="103"/>
      <c r="T86" s="103"/>
      <c r="U86" s="103">
        <v>7</v>
      </c>
      <c r="V86" s="103"/>
      <c r="W86" s="103"/>
    </row>
    <row r="87" spans="1:23">
      <c r="A87" s="108">
        <v>147</v>
      </c>
      <c r="B87" s="105" t="s">
        <v>415</v>
      </c>
      <c r="C87" s="102">
        <v>11</v>
      </c>
      <c r="D87" s="102"/>
      <c r="E87" s="102">
        <v>32</v>
      </c>
      <c r="F87" s="102">
        <v>1</v>
      </c>
      <c r="G87" s="103">
        <v>4</v>
      </c>
      <c r="H87" s="103"/>
      <c r="I87" s="103">
        <v>4</v>
      </c>
      <c r="J87" s="103">
        <v>1</v>
      </c>
      <c r="K87" s="103">
        <v>5</v>
      </c>
      <c r="L87" s="103"/>
      <c r="M87" s="103"/>
      <c r="N87" s="103">
        <v>6</v>
      </c>
      <c r="O87" s="103"/>
      <c r="P87" s="103">
        <v>7</v>
      </c>
      <c r="Q87" s="103">
        <v>8</v>
      </c>
      <c r="R87" s="103">
        <v>6</v>
      </c>
      <c r="S87" s="103">
        <v>3</v>
      </c>
      <c r="T87" s="103"/>
      <c r="U87" s="103"/>
      <c r="V87" s="103">
        <v>4</v>
      </c>
      <c r="W87" s="103"/>
    </row>
    <row r="88" spans="1:23">
      <c r="A88" s="108">
        <v>159</v>
      </c>
      <c r="B88" s="105" t="s">
        <v>427</v>
      </c>
      <c r="C88" s="102"/>
      <c r="D88" s="102"/>
      <c r="E88" s="102">
        <v>32</v>
      </c>
      <c r="F88" s="102">
        <v>1</v>
      </c>
      <c r="G88" s="103">
        <v>5</v>
      </c>
      <c r="H88" s="103"/>
      <c r="I88" s="103">
        <v>6</v>
      </c>
      <c r="J88" s="103">
        <v>4</v>
      </c>
      <c r="K88" s="103">
        <v>5</v>
      </c>
      <c r="L88" s="103"/>
      <c r="M88" s="103"/>
      <c r="N88" s="103">
        <v>4</v>
      </c>
      <c r="O88" s="103"/>
      <c r="P88" s="103">
        <v>4</v>
      </c>
      <c r="Q88" s="103">
        <v>3</v>
      </c>
      <c r="R88" s="103">
        <v>4</v>
      </c>
      <c r="S88" s="103">
        <v>3</v>
      </c>
      <c r="T88" s="103"/>
      <c r="U88" s="103"/>
      <c r="V88" s="103">
        <v>7</v>
      </c>
      <c r="W88" s="103"/>
    </row>
    <row r="89" spans="1:23">
      <c r="A89" s="108">
        <v>58</v>
      </c>
      <c r="B89" s="105" t="s">
        <v>328</v>
      </c>
      <c r="C89" s="102">
        <v>15</v>
      </c>
      <c r="D89" s="102"/>
      <c r="E89" s="102">
        <v>33</v>
      </c>
      <c r="F89" s="102">
        <v>2</v>
      </c>
      <c r="G89" s="103">
        <v>4</v>
      </c>
      <c r="H89" s="103"/>
      <c r="I89" s="103">
        <v>3</v>
      </c>
      <c r="J89" s="103">
        <v>3</v>
      </c>
      <c r="K89" s="103">
        <v>5</v>
      </c>
      <c r="L89" s="103">
        <v>4</v>
      </c>
      <c r="M89" s="103"/>
      <c r="N89" s="103">
        <v>7</v>
      </c>
      <c r="O89" s="103"/>
      <c r="P89" s="103">
        <v>8</v>
      </c>
      <c r="Q89" s="103">
        <v>8</v>
      </c>
      <c r="R89" s="103">
        <v>4</v>
      </c>
      <c r="S89" s="103">
        <v>3</v>
      </c>
      <c r="T89" s="103"/>
      <c r="U89" s="103"/>
      <c r="V89" s="103"/>
      <c r="W89" s="103"/>
    </row>
    <row r="90" spans="1:23">
      <c r="A90" s="108">
        <v>18</v>
      </c>
      <c r="B90" s="105" t="s">
        <v>288</v>
      </c>
      <c r="C90" s="102">
        <v>21</v>
      </c>
      <c r="D90" s="102"/>
      <c r="E90" s="102">
        <v>34</v>
      </c>
      <c r="F90" s="102">
        <v>2</v>
      </c>
      <c r="G90" s="103">
        <v>4</v>
      </c>
      <c r="H90" s="103"/>
      <c r="I90" s="103">
        <v>2</v>
      </c>
      <c r="J90" s="103">
        <v>1</v>
      </c>
      <c r="K90" s="103">
        <v>6</v>
      </c>
      <c r="L90" s="103"/>
      <c r="M90" s="103"/>
      <c r="N90" s="103">
        <v>8</v>
      </c>
      <c r="O90" s="103">
        <v>2</v>
      </c>
      <c r="P90" s="103">
        <v>8</v>
      </c>
      <c r="Q90" s="103">
        <v>8</v>
      </c>
      <c r="R90" s="103">
        <v>5</v>
      </c>
      <c r="S90" s="103"/>
      <c r="T90" s="103"/>
      <c r="U90" s="103"/>
      <c r="V90" s="103"/>
      <c r="W90" s="103">
        <v>6</v>
      </c>
    </row>
    <row r="91" spans="1:23">
      <c r="A91" s="108">
        <v>20</v>
      </c>
      <c r="B91" s="105" t="s">
        <v>290</v>
      </c>
      <c r="C91" s="102">
        <v>15</v>
      </c>
      <c r="D91" s="102"/>
      <c r="E91" s="102">
        <v>34</v>
      </c>
      <c r="F91" s="102">
        <v>2</v>
      </c>
      <c r="G91" s="103">
        <v>1</v>
      </c>
      <c r="H91" s="103"/>
      <c r="I91" s="103">
        <v>3</v>
      </c>
      <c r="J91" s="103">
        <v>2</v>
      </c>
      <c r="K91" s="103">
        <v>5</v>
      </c>
      <c r="L91" s="103"/>
      <c r="M91" s="103"/>
      <c r="N91" s="103">
        <v>5</v>
      </c>
      <c r="O91" s="103"/>
      <c r="P91" s="103">
        <v>6</v>
      </c>
      <c r="Q91" s="103">
        <v>6</v>
      </c>
      <c r="R91" s="103">
        <v>6</v>
      </c>
      <c r="S91" s="103"/>
      <c r="T91" s="103"/>
      <c r="U91" s="103">
        <v>8</v>
      </c>
      <c r="V91" s="103"/>
      <c r="W91" s="103">
        <v>6</v>
      </c>
    </row>
    <row r="92" spans="1:23">
      <c r="A92" s="108">
        <v>75</v>
      </c>
      <c r="B92" s="105" t="s">
        <v>345</v>
      </c>
      <c r="C92" s="102">
        <v>15</v>
      </c>
      <c r="D92" s="102"/>
      <c r="E92" s="102">
        <v>34</v>
      </c>
      <c r="F92" s="102">
        <v>2</v>
      </c>
      <c r="G92" s="103">
        <v>4</v>
      </c>
      <c r="H92" s="103"/>
      <c r="I92" s="103">
        <v>2</v>
      </c>
      <c r="J92" s="103">
        <v>1</v>
      </c>
      <c r="K92" s="103">
        <v>5</v>
      </c>
      <c r="L92" s="103"/>
      <c r="M92" s="103"/>
      <c r="N92" s="103">
        <v>4</v>
      </c>
      <c r="O92" s="103"/>
      <c r="P92" s="103">
        <v>6</v>
      </c>
      <c r="Q92" s="103">
        <v>6</v>
      </c>
      <c r="R92" s="103">
        <v>6</v>
      </c>
      <c r="S92" s="103"/>
      <c r="T92" s="103"/>
      <c r="U92" s="103">
        <v>9</v>
      </c>
      <c r="V92" s="103">
        <v>6</v>
      </c>
      <c r="W92" s="103"/>
    </row>
    <row r="93" spans="1:23">
      <c r="A93" s="108">
        <v>92</v>
      </c>
      <c r="B93" s="105" t="s">
        <v>361</v>
      </c>
      <c r="C93" s="102">
        <v>12</v>
      </c>
      <c r="D93" s="102"/>
      <c r="E93" s="102">
        <v>34</v>
      </c>
      <c r="F93" s="102">
        <v>2</v>
      </c>
      <c r="G93" s="103">
        <v>2</v>
      </c>
      <c r="H93" s="103"/>
      <c r="I93" s="103">
        <v>2</v>
      </c>
      <c r="J93" s="103">
        <v>3</v>
      </c>
      <c r="K93" s="103">
        <v>6</v>
      </c>
      <c r="L93" s="103"/>
      <c r="M93" s="103"/>
      <c r="N93" s="103">
        <v>6</v>
      </c>
      <c r="O93" s="103"/>
      <c r="P93" s="103">
        <v>7</v>
      </c>
      <c r="Q93" s="103">
        <v>5</v>
      </c>
      <c r="R93" s="103">
        <v>6</v>
      </c>
      <c r="S93" s="103"/>
      <c r="T93" s="103">
        <v>4</v>
      </c>
      <c r="U93" s="103"/>
      <c r="V93" s="103"/>
      <c r="W93" s="103">
        <v>8</v>
      </c>
    </row>
    <row r="94" spans="1:23">
      <c r="A94" s="108">
        <v>109</v>
      </c>
      <c r="B94" s="105" t="s">
        <v>378</v>
      </c>
      <c r="C94" s="102">
        <v>11</v>
      </c>
      <c r="D94" s="102"/>
      <c r="E94" s="102">
        <v>34</v>
      </c>
      <c r="F94" s="102">
        <v>2</v>
      </c>
      <c r="G94" s="103">
        <v>2</v>
      </c>
      <c r="H94" s="103"/>
      <c r="I94" s="103">
        <v>4</v>
      </c>
      <c r="J94" s="103">
        <v>3</v>
      </c>
      <c r="K94" s="103">
        <v>5</v>
      </c>
      <c r="L94" s="103">
        <v>2</v>
      </c>
      <c r="M94" s="103"/>
      <c r="N94" s="103">
        <v>7</v>
      </c>
      <c r="O94" s="103"/>
      <c r="P94" s="103">
        <v>6</v>
      </c>
      <c r="Q94" s="103">
        <v>6</v>
      </c>
      <c r="R94" s="103">
        <v>6</v>
      </c>
      <c r="S94" s="103"/>
      <c r="T94" s="103"/>
      <c r="U94" s="103"/>
      <c r="V94" s="103"/>
      <c r="W94" s="103"/>
    </row>
    <row r="95" spans="1:23">
      <c r="A95" s="108">
        <v>140</v>
      </c>
      <c r="B95" s="123" t="s">
        <v>408</v>
      </c>
      <c r="C95" s="102">
        <v>11</v>
      </c>
      <c r="D95" s="102"/>
      <c r="E95" s="102">
        <v>34</v>
      </c>
      <c r="F95" s="102">
        <v>2</v>
      </c>
      <c r="G95" s="103">
        <v>4</v>
      </c>
      <c r="H95" s="103"/>
      <c r="I95" s="103">
        <v>7</v>
      </c>
      <c r="J95" s="103">
        <v>4</v>
      </c>
      <c r="K95" s="103">
        <v>4</v>
      </c>
      <c r="L95" s="103"/>
      <c r="M95" s="103"/>
      <c r="N95" s="103">
        <v>4</v>
      </c>
      <c r="O95" s="103"/>
      <c r="P95" s="103">
        <v>6</v>
      </c>
      <c r="Q95" s="103">
        <v>8</v>
      </c>
      <c r="R95" s="103">
        <v>5</v>
      </c>
      <c r="S95" s="103">
        <v>4</v>
      </c>
      <c r="T95" s="103"/>
      <c r="U95" s="103"/>
      <c r="V95" s="103">
        <v>3</v>
      </c>
      <c r="W95" s="103"/>
    </row>
    <row r="96" spans="1:23">
      <c r="A96" s="108">
        <v>141</v>
      </c>
      <c r="B96" s="105" t="s">
        <v>409</v>
      </c>
      <c r="C96" s="102"/>
      <c r="D96" s="102"/>
      <c r="E96" s="102">
        <v>34</v>
      </c>
      <c r="F96" s="102">
        <v>2</v>
      </c>
      <c r="G96" s="103">
        <v>4</v>
      </c>
      <c r="H96" s="103">
        <v>2</v>
      </c>
      <c r="I96" s="103">
        <v>3</v>
      </c>
      <c r="J96" s="103">
        <v>2</v>
      </c>
      <c r="K96" s="103">
        <v>6</v>
      </c>
      <c r="L96" s="103"/>
      <c r="M96" s="103"/>
      <c r="N96" s="103">
        <v>7</v>
      </c>
      <c r="O96" s="103"/>
      <c r="P96" s="103">
        <v>8</v>
      </c>
      <c r="Q96" s="103">
        <v>7</v>
      </c>
      <c r="R96" s="103">
        <v>6</v>
      </c>
      <c r="S96" s="103">
        <v>4</v>
      </c>
      <c r="T96" s="103"/>
      <c r="U96" s="103"/>
      <c r="V96" s="103"/>
      <c r="W96" s="103"/>
    </row>
    <row r="97" spans="1:23">
      <c r="A97" s="108">
        <v>143</v>
      </c>
      <c r="B97" s="123" t="s">
        <v>411</v>
      </c>
      <c r="C97" s="102">
        <v>6</v>
      </c>
      <c r="D97" s="102"/>
      <c r="E97" s="102">
        <v>34</v>
      </c>
      <c r="F97" s="102">
        <v>2</v>
      </c>
      <c r="G97" s="103">
        <v>1</v>
      </c>
      <c r="H97" s="103"/>
      <c r="I97" s="103">
        <v>4</v>
      </c>
      <c r="J97" s="103">
        <v>4</v>
      </c>
      <c r="K97" s="103">
        <v>6</v>
      </c>
      <c r="L97" s="103"/>
      <c r="M97" s="103"/>
      <c r="N97" s="103">
        <v>6</v>
      </c>
      <c r="O97" s="103"/>
      <c r="P97" s="103">
        <v>7</v>
      </c>
      <c r="Q97" s="103">
        <v>7</v>
      </c>
      <c r="R97" s="103">
        <v>6</v>
      </c>
      <c r="S97" s="103">
        <v>3</v>
      </c>
      <c r="T97" s="103"/>
      <c r="U97" s="103"/>
      <c r="V97" s="103">
        <v>4</v>
      </c>
      <c r="W97" s="103"/>
    </row>
    <row r="98" spans="1:23">
      <c r="A98" s="108">
        <v>15</v>
      </c>
      <c r="B98" s="105" t="s">
        <v>285</v>
      </c>
      <c r="C98" s="102">
        <v>9</v>
      </c>
      <c r="D98" s="102"/>
      <c r="E98" s="102">
        <v>35</v>
      </c>
      <c r="F98" s="102">
        <v>2</v>
      </c>
      <c r="G98" s="103">
        <v>3</v>
      </c>
      <c r="H98" s="103"/>
      <c r="I98" s="103">
        <v>4</v>
      </c>
      <c r="J98" s="103">
        <v>2</v>
      </c>
      <c r="K98" s="103">
        <v>5</v>
      </c>
      <c r="L98" s="103"/>
      <c r="M98" s="103"/>
      <c r="N98" s="103">
        <v>5</v>
      </c>
      <c r="O98" s="103"/>
      <c r="P98" s="103">
        <v>8</v>
      </c>
      <c r="Q98" s="103">
        <v>7</v>
      </c>
      <c r="R98" s="103">
        <v>5</v>
      </c>
      <c r="S98" s="103"/>
      <c r="T98" s="103">
        <v>4</v>
      </c>
      <c r="U98" s="103"/>
      <c r="V98" s="103"/>
      <c r="W98" s="103">
        <v>8</v>
      </c>
    </row>
    <row r="99" spans="1:23">
      <c r="A99" s="108">
        <v>79</v>
      </c>
      <c r="B99" s="105" t="s">
        <v>349</v>
      </c>
      <c r="C99" s="102">
        <v>9</v>
      </c>
      <c r="D99" s="102"/>
      <c r="E99" s="102">
        <v>35</v>
      </c>
      <c r="F99" s="102">
        <v>2</v>
      </c>
      <c r="G99" s="103">
        <v>3</v>
      </c>
      <c r="H99" s="103"/>
      <c r="I99" s="103">
        <v>2</v>
      </c>
      <c r="J99" s="103">
        <v>1</v>
      </c>
      <c r="K99" s="103">
        <v>8</v>
      </c>
      <c r="L99" s="103"/>
      <c r="M99" s="103"/>
      <c r="N99" s="103">
        <v>7</v>
      </c>
      <c r="O99" s="103"/>
      <c r="P99" s="103">
        <v>8</v>
      </c>
      <c r="Q99" s="103">
        <v>9</v>
      </c>
      <c r="R99" s="103">
        <v>5</v>
      </c>
      <c r="S99" s="103">
        <v>3</v>
      </c>
      <c r="T99" s="103"/>
      <c r="U99" s="103"/>
      <c r="V99" s="103"/>
      <c r="W99" s="103">
        <v>6</v>
      </c>
    </row>
    <row r="100" spans="1:23">
      <c r="A100" s="108">
        <v>128</v>
      </c>
      <c r="B100" s="105" t="s">
        <v>396</v>
      </c>
      <c r="C100" s="102">
        <v>7</v>
      </c>
      <c r="D100" s="102"/>
      <c r="E100" s="102">
        <v>35</v>
      </c>
      <c r="F100" s="102">
        <v>2</v>
      </c>
      <c r="G100" s="103">
        <v>2</v>
      </c>
      <c r="H100" s="103"/>
      <c r="I100" s="103">
        <v>6</v>
      </c>
      <c r="J100" s="103">
        <v>2</v>
      </c>
      <c r="K100" s="103">
        <v>6</v>
      </c>
      <c r="L100" s="103"/>
      <c r="M100" s="103"/>
      <c r="N100" s="103">
        <v>5</v>
      </c>
      <c r="O100" s="103">
        <v>3</v>
      </c>
      <c r="P100" s="103">
        <v>6</v>
      </c>
      <c r="Q100" s="103">
        <v>7</v>
      </c>
      <c r="R100" s="103">
        <v>5</v>
      </c>
      <c r="S100" s="103"/>
      <c r="T100" s="103"/>
      <c r="U100" s="103"/>
      <c r="V100" s="103"/>
      <c r="W100" s="103">
        <v>7</v>
      </c>
    </row>
    <row r="101" spans="1:23">
      <c r="A101" s="108">
        <v>136</v>
      </c>
      <c r="B101" s="105" t="s">
        <v>404</v>
      </c>
      <c r="C101" s="102">
        <v>10</v>
      </c>
      <c r="D101" s="102"/>
      <c r="E101" s="102">
        <v>35</v>
      </c>
      <c r="F101" s="102">
        <v>2</v>
      </c>
      <c r="G101" s="103">
        <v>3</v>
      </c>
      <c r="H101" s="103"/>
      <c r="I101" s="103">
        <v>4</v>
      </c>
      <c r="J101" s="103">
        <v>4</v>
      </c>
      <c r="K101" s="103">
        <v>6</v>
      </c>
      <c r="L101" s="103"/>
      <c r="M101" s="103"/>
      <c r="N101" s="103">
        <v>2</v>
      </c>
      <c r="O101" s="103"/>
      <c r="P101" s="103">
        <v>6</v>
      </c>
      <c r="Q101" s="103">
        <v>6</v>
      </c>
      <c r="R101" s="103">
        <v>5</v>
      </c>
      <c r="S101" s="103"/>
      <c r="T101" s="103"/>
      <c r="U101" s="103">
        <v>7</v>
      </c>
      <c r="V101" s="103">
        <v>5</v>
      </c>
      <c r="W101" s="103"/>
    </row>
    <row r="102" spans="1:23">
      <c r="A102" s="108">
        <v>150</v>
      </c>
      <c r="B102" s="105" t="s">
        <v>418</v>
      </c>
      <c r="C102" s="102"/>
      <c r="D102" s="102"/>
      <c r="E102" s="102">
        <v>35</v>
      </c>
      <c r="F102" s="102">
        <v>2</v>
      </c>
      <c r="G102" s="103">
        <v>5</v>
      </c>
      <c r="H102" s="103"/>
      <c r="I102" s="103">
        <v>5</v>
      </c>
      <c r="J102" s="103">
        <v>2</v>
      </c>
      <c r="K102" s="103">
        <v>7</v>
      </c>
      <c r="L102" s="103"/>
      <c r="M102" s="103"/>
      <c r="N102" s="103">
        <v>6</v>
      </c>
      <c r="O102" s="103"/>
      <c r="P102" s="103">
        <v>6</v>
      </c>
      <c r="Q102" s="103">
        <v>5</v>
      </c>
      <c r="R102" s="103">
        <v>5</v>
      </c>
      <c r="S102" s="103">
        <v>2</v>
      </c>
      <c r="T102" s="103"/>
      <c r="U102" s="103"/>
      <c r="V102" s="103">
        <v>5</v>
      </c>
      <c r="W102" s="103"/>
    </row>
    <row r="103" spans="1:23" ht="15" customHeight="1">
      <c r="A103" s="143" t="s">
        <v>428</v>
      </c>
      <c r="B103" s="145" t="s">
        <v>1</v>
      </c>
      <c r="C103" s="147" t="s">
        <v>196</v>
      </c>
      <c r="D103" s="148"/>
      <c r="E103" s="147" t="s">
        <v>199</v>
      </c>
      <c r="F103" s="148"/>
      <c r="G103" s="149" t="s">
        <v>174</v>
      </c>
      <c r="H103" s="149" t="s">
        <v>183</v>
      </c>
      <c r="I103" s="149" t="s">
        <v>179</v>
      </c>
      <c r="J103" s="154" t="s">
        <v>177</v>
      </c>
      <c r="K103" s="149" t="s">
        <v>178</v>
      </c>
      <c r="L103" s="149" t="s">
        <v>182</v>
      </c>
      <c r="M103" s="149" t="s">
        <v>263</v>
      </c>
      <c r="N103" s="149" t="s">
        <v>264</v>
      </c>
      <c r="O103" s="149" t="s">
        <v>265</v>
      </c>
      <c r="P103" s="149" t="s">
        <v>181</v>
      </c>
      <c r="Q103" s="149" t="s">
        <v>180</v>
      </c>
      <c r="R103" s="149" t="s">
        <v>176</v>
      </c>
      <c r="S103" s="149" t="s">
        <v>266</v>
      </c>
      <c r="T103" s="149" t="s">
        <v>267</v>
      </c>
      <c r="U103" s="149" t="s">
        <v>187</v>
      </c>
      <c r="V103" s="149" t="s">
        <v>268</v>
      </c>
      <c r="W103" s="149" t="s">
        <v>186</v>
      </c>
    </row>
    <row r="104" spans="1:23" ht="19.5" customHeight="1">
      <c r="A104" s="144"/>
      <c r="B104" s="146"/>
      <c r="C104" s="124" t="s">
        <v>269</v>
      </c>
      <c r="D104" s="124" t="s">
        <v>198</v>
      </c>
      <c r="E104" s="124" t="s">
        <v>269</v>
      </c>
      <c r="F104" s="125" t="s">
        <v>270</v>
      </c>
      <c r="G104" s="150"/>
      <c r="H104" s="150"/>
      <c r="I104" s="150"/>
      <c r="J104" s="155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</row>
    <row r="105" spans="1:23">
      <c r="A105" s="108">
        <v>39</v>
      </c>
      <c r="B105" s="105" t="s">
        <v>309</v>
      </c>
      <c r="C105" s="102">
        <v>15</v>
      </c>
      <c r="D105" s="103"/>
      <c r="E105" s="102">
        <v>36</v>
      </c>
      <c r="F105" s="102">
        <v>2</v>
      </c>
      <c r="G105" s="103">
        <v>3</v>
      </c>
      <c r="H105" s="103"/>
      <c r="I105" s="103">
        <v>5</v>
      </c>
      <c r="J105" s="103">
        <v>2</v>
      </c>
      <c r="K105" s="103">
        <v>6</v>
      </c>
      <c r="L105" s="103"/>
      <c r="M105" s="103"/>
      <c r="N105" s="103">
        <v>7</v>
      </c>
      <c r="O105" s="103"/>
      <c r="P105" s="103">
        <v>6</v>
      </c>
      <c r="Q105" s="103">
        <v>6</v>
      </c>
      <c r="R105" s="103">
        <v>5</v>
      </c>
      <c r="S105" s="103"/>
      <c r="T105" s="103">
        <v>3</v>
      </c>
      <c r="U105" s="103"/>
      <c r="V105" s="103"/>
      <c r="W105" s="103">
        <v>6</v>
      </c>
    </row>
    <row r="106" spans="1:23">
      <c r="A106" s="108">
        <v>62</v>
      </c>
      <c r="B106" s="105" t="s">
        <v>332</v>
      </c>
      <c r="C106" s="102">
        <v>13</v>
      </c>
      <c r="D106" s="102"/>
      <c r="E106" s="102">
        <v>36</v>
      </c>
      <c r="F106" s="102">
        <v>2</v>
      </c>
      <c r="G106" s="103">
        <v>4</v>
      </c>
      <c r="H106" s="103"/>
      <c r="I106" s="103">
        <v>4</v>
      </c>
      <c r="J106" s="103">
        <v>4</v>
      </c>
      <c r="K106" s="103">
        <v>6</v>
      </c>
      <c r="L106" s="103"/>
      <c r="M106" s="103"/>
      <c r="N106" s="103">
        <v>8</v>
      </c>
      <c r="O106" s="103"/>
      <c r="P106" s="103">
        <v>7</v>
      </c>
      <c r="Q106" s="103">
        <v>9</v>
      </c>
      <c r="R106" s="103">
        <v>5</v>
      </c>
      <c r="S106" s="103">
        <v>2</v>
      </c>
      <c r="T106" s="103"/>
      <c r="U106" s="103"/>
      <c r="V106" s="103">
        <v>4</v>
      </c>
      <c r="W106" s="103"/>
    </row>
    <row r="107" spans="1:23">
      <c r="A107" s="108">
        <v>71</v>
      </c>
      <c r="B107" s="105" t="s">
        <v>341</v>
      </c>
      <c r="C107" s="102">
        <v>13</v>
      </c>
      <c r="D107" s="102"/>
      <c r="E107" s="102">
        <v>36</v>
      </c>
      <c r="F107" s="102">
        <v>2</v>
      </c>
      <c r="G107" s="103">
        <v>4</v>
      </c>
      <c r="H107" s="103"/>
      <c r="I107" s="103">
        <v>5</v>
      </c>
      <c r="J107" s="103">
        <v>4</v>
      </c>
      <c r="K107" s="103">
        <v>5</v>
      </c>
      <c r="L107" s="103"/>
      <c r="M107" s="103"/>
      <c r="N107" s="103">
        <v>7</v>
      </c>
      <c r="O107" s="103"/>
      <c r="P107" s="103">
        <v>7</v>
      </c>
      <c r="Q107" s="103">
        <v>8</v>
      </c>
      <c r="R107" s="103">
        <v>5</v>
      </c>
      <c r="S107" s="103">
        <v>2</v>
      </c>
      <c r="T107" s="103"/>
      <c r="U107" s="103"/>
      <c r="V107" s="103">
        <v>4</v>
      </c>
      <c r="W107" s="103"/>
    </row>
    <row r="108" spans="1:23">
      <c r="A108" s="108">
        <v>89</v>
      </c>
      <c r="B108" s="105" t="s">
        <v>359</v>
      </c>
      <c r="C108" s="102">
        <v>15</v>
      </c>
      <c r="D108" s="102"/>
      <c r="E108" s="102">
        <v>36</v>
      </c>
      <c r="F108" s="102">
        <v>2</v>
      </c>
      <c r="G108" s="103">
        <v>5</v>
      </c>
      <c r="H108" s="103"/>
      <c r="I108" s="103">
        <v>4</v>
      </c>
      <c r="J108" s="103">
        <v>3</v>
      </c>
      <c r="K108" s="103">
        <v>6</v>
      </c>
      <c r="L108" s="103"/>
      <c r="M108" s="103">
        <v>1</v>
      </c>
      <c r="N108" s="103">
        <v>6</v>
      </c>
      <c r="O108" s="103"/>
      <c r="P108" s="103">
        <v>7</v>
      </c>
      <c r="Q108" s="103">
        <v>7</v>
      </c>
      <c r="R108" s="103">
        <v>7</v>
      </c>
      <c r="S108" s="103">
        <v>4</v>
      </c>
      <c r="T108" s="103"/>
      <c r="U108" s="103"/>
      <c r="V108" s="103"/>
      <c r="W108" s="103"/>
    </row>
    <row r="109" spans="1:23">
      <c r="A109" s="108">
        <v>138</v>
      </c>
      <c r="B109" s="105" t="s">
        <v>406</v>
      </c>
      <c r="C109" s="102">
        <v>11</v>
      </c>
      <c r="D109" s="102"/>
      <c r="E109" s="102">
        <v>36</v>
      </c>
      <c r="F109" s="102">
        <v>2</v>
      </c>
      <c r="G109" s="103">
        <v>5</v>
      </c>
      <c r="H109" s="103"/>
      <c r="I109" s="103">
        <v>3</v>
      </c>
      <c r="J109" s="103">
        <v>3</v>
      </c>
      <c r="K109" s="103">
        <v>6</v>
      </c>
      <c r="L109" s="103"/>
      <c r="M109" s="103"/>
      <c r="N109" s="103">
        <v>7</v>
      </c>
      <c r="O109" s="103"/>
      <c r="P109" s="103">
        <v>9</v>
      </c>
      <c r="Q109" s="103">
        <v>9</v>
      </c>
      <c r="R109" s="103">
        <v>5</v>
      </c>
      <c r="S109" s="103">
        <v>4</v>
      </c>
      <c r="T109" s="103"/>
      <c r="U109" s="103"/>
      <c r="V109" s="103">
        <v>3</v>
      </c>
      <c r="W109" s="103"/>
    </row>
    <row r="110" spans="1:23">
      <c r="A110" s="108">
        <v>64</v>
      </c>
      <c r="B110" s="105" t="s">
        <v>334</v>
      </c>
      <c r="C110" s="102">
        <v>13</v>
      </c>
      <c r="D110" s="102"/>
      <c r="E110" s="102">
        <v>37</v>
      </c>
      <c r="F110" s="102">
        <v>2</v>
      </c>
      <c r="G110" s="103">
        <v>6</v>
      </c>
      <c r="H110" s="103"/>
      <c r="I110" s="103">
        <v>6</v>
      </c>
      <c r="J110" s="103">
        <v>3</v>
      </c>
      <c r="K110" s="103">
        <v>4</v>
      </c>
      <c r="L110" s="103"/>
      <c r="M110" s="103"/>
      <c r="N110" s="103">
        <v>4</v>
      </c>
      <c r="O110" s="103">
        <v>4</v>
      </c>
      <c r="P110" s="103">
        <v>5</v>
      </c>
      <c r="Q110" s="103">
        <v>6</v>
      </c>
      <c r="R110" s="103">
        <v>6</v>
      </c>
      <c r="S110" s="103"/>
      <c r="T110" s="103"/>
      <c r="U110" s="103"/>
      <c r="V110" s="103"/>
      <c r="W110" s="103">
        <v>5</v>
      </c>
    </row>
    <row r="111" spans="1:23">
      <c r="A111" s="108">
        <v>72</v>
      </c>
      <c r="B111" s="105" t="s">
        <v>342</v>
      </c>
      <c r="C111" s="102">
        <v>15</v>
      </c>
      <c r="D111" s="102"/>
      <c r="E111" s="102">
        <v>37</v>
      </c>
      <c r="F111" s="102">
        <v>2</v>
      </c>
      <c r="G111" s="103">
        <v>2</v>
      </c>
      <c r="H111" s="103"/>
      <c r="I111" s="103">
        <v>6</v>
      </c>
      <c r="J111" s="103">
        <v>1</v>
      </c>
      <c r="K111" s="103">
        <v>5</v>
      </c>
      <c r="L111" s="103"/>
      <c r="M111" s="103"/>
      <c r="N111" s="103">
        <v>7</v>
      </c>
      <c r="O111" s="103"/>
      <c r="P111" s="103">
        <v>7</v>
      </c>
      <c r="Q111" s="103">
        <v>8</v>
      </c>
      <c r="R111" s="103">
        <v>6</v>
      </c>
      <c r="S111" s="103">
        <v>3</v>
      </c>
      <c r="T111" s="103"/>
      <c r="U111" s="103"/>
      <c r="V111" s="103"/>
      <c r="W111" s="103">
        <v>7</v>
      </c>
    </row>
    <row r="112" spans="1:23">
      <c r="A112" s="108">
        <v>81</v>
      </c>
      <c r="B112" s="105" t="s">
        <v>351</v>
      </c>
      <c r="C112" s="102">
        <v>12</v>
      </c>
      <c r="D112" s="102"/>
      <c r="E112" s="102">
        <v>37</v>
      </c>
      <c r="F112" s="102">
        <v>2</v>
      </c>
      <c r="G112" s="103">
        <v>2</v>
      </c>
      <c r="H112" s="103"/>
      <c r="I112" s="103">
        <v>5</v>
      </c>
      <c r="J112" s="103">
        <v>2</v>
      </c>
      <c r="K112" s="103">
        <v>5</v>
      </c>
      <c r="L112" s="103"/>
      <c r="M112" s="103"/>
      <c r="N112" s="103">
        <v>7</v>
      </c>
      <c r="O112" s="103"/>
      <c r="P112" s="103">
        <v>8</v>
      </c>
      <c r="Q112" s="103">
        <v>8</v>
      </c>
      <c r="R112" s="103">
        <v>5</v>
      </c>
      <c r="S112" s="103"/>
      <c r="T112" s="103">
        <v>5</v>
      </c>
      <c r="U112" s="103"/>
      <c r="V112" s="103"/>
      <c r="W112" s="103">
        <v>6</v>
      </c>
    </row>
    <row r="113" spans="1:23">
      <c r="A113" s="108">
        <v>107</v>
      </c>
      <c r="B113" s="105" t="s">
        <v>376</v>
      </c>
      <c r="C113" s="102"/>
      <c r="D113" s="102"/>
      <c r="E113" s="102">
        <v>37</v>
      </c>
      <c r="F113" s="102">
        <v>2</v>
      </c>
      <c r="G113" s="103">
        <v>5</v>
      </c>
      <c r="H113" s="103"/>
      <c r="I113" s="103">
        <v>4</v>
      </c>
      <c r="J113" s="103">
        <v>2</v>
      </c>
      <c r="K113" s="103">
        <v>6</v>
      </c>
      <c r="L113" s="103">
        <v>3</v>
      </c>
      <c r="M113" s="103"/>
      <c r="N113" s="103">
        <v>7</v>
      </c>
      <c r="O113" s="103"/>
      <c r="P113" s="103">
        <v>8</v>
      </c>
      <c r="Q113" s="103">
        <v>8</v>
      </c>
      <c r="R113" s="103">
        <v>6</v>
      </c>
      <c r="S113" s="103">
        <v>4</v>
      </c>
      <c r="T113" s="103"/>
      <c r="U113" s="103"/>
      <c r="V113" s="103"/>
      <c r="W113" s="103"/>
    </row>
    <row r="114" spans="1:23">
      <c r="A114" s="108">
        <v>115</v>
      </c>
      <c r="B114" s="105" t="s">
        <v>384</v>
      </c>
      <c r="C114" s="102">
        <v>10</v>
      </c>
      <c r="D114" s="102"/>
      <c r="E114" s="102">
        <v>37</v>
      </c>
      <c r="F114" s="102">
        <v>2</v>
      </c>
      <c r="G114" s="103">
        <v>3</v>
      </c>
      <c r="H114" s="103"/>
      <c r="I114" s="103">
        <v>4</v>
      </c>
      <c r="J114" s="103">
        <v>4</v>
      </c>
      <c r="K114" s="103">
        <v>5</v>
      </c>
      <c r="L114" s="103"/>
      <c r="M114" s="103"/>
      <c r="N114" s="103">
        <v>6</v>
      </c>
      <c r="O114" s="103">
        <v>3</v>
      </c>
      <c r="P114" s="103">
        <v>8</v>
      </c>
      <c r="Q114" s="103">
        <v>6</v>
      </c>
      <c r="R114" s="103">
        <v>6</v>
      </c>
      <c r="S114" s="103"/>
      <c r="T114" s="103"/>
      <c r="U114" s="103"/>
      <c r="V114" s="103"/>
      <c r="W114" s="103">
        <v>7</v>
      </c>
    </row>
    <row r="115" spans="1:23">
      <c r="A115" s="108">
        <v>121</v>
      </c>
      <c r="B115" s="123" t="s">
        <v>390</v>
      </c>
      <c r="C115" s="102">
        <v>11</v>
      </c>
      <c r="D115" s="102"/>
      <c r="E115" s="102">
        <v>37</v>
      </c>
      <c r="F115" s="102">
        <v>2</v>
      </c>
      <c r="G115" s="103">
        <v>3</v>
      </c>
      <c r="H115" s="103"/>
      <c r="I115" s="103">
        <v>6</v>
      </c>
      <c r="J115" s="103">
        <v>3</v>
      </c>
      <c r="K115" s="103">
        <v>6</v>
      </c>
      <c r="L115" s="103">
        <v>2</v>
      </c>
      <c r="M115" s="103"/>
      <c r="N115" s="103">
        <v>7</v>
      </c>
      <c r="O115" s="103"/>
      <c r="P115" s="103">
        <v>8</v>
      </c>
      <c r="Q115" s="103">
        <v>7</v>
      </c>
      <c r="R115" s="103">
        <v>6</v>
      </c>
      <c r="S115" s="103"/>
      <c r="T115" s="103">
        <v>4</v>
      </c>
      <c r="U115" s="103"/>
      <c r="V115" s="103"/>
      <c r="W115" s="103"/>
    </row>
    <row r="116" spans="1:23">
      <c r="A116" s="108">
        <v>139</v>
      </c>
      <c r="B116" s="105" t="s">
        <v>407</v>
      </c>
      <c r="C116" s="102">
        <v>13</v>
      </c>
      <c r="D116" s="102"/>
      <c r="E116" s="102">
        <v>37</v>
      </c>
      <c r="F116" s="102">
        <v>2</v>
      </c>
      <c r="G116" s="103">
        <v>3</v>
      </c>
      <c r="H116" s="103"/>
      <c r="I116" s="103">
        <v>4</v>
      </c>
      <c r="J116" s="103">
        <v>1</v>
      </c>
      <c r="K116" s="103">
        <v>5</v>
      </c>
      <c r="L116" s="103"/>
      <c r="M116" s="103"/>
      <c r="N116" s="103">
        <v>7</v>
      </c>
      <c r="O116" s="103"/>
      <c r="P116" s="103">
        <v>7</v>
      </c>
      <c r="Q116" s="103">
        <v>7</v>
      </c>
      <c r="R116" s="103">
        <v>6</v>
      </c>
      <c r="S116" s="103"/>
      <c r="T116" s="103"/>
      <c r="U116" s="103"/>
      <c r="V116" s="103"/>
      <c r="W116" s="103">
        <v>4</v>
      </c>
    </row>
    <row r="117" spans="1:23">
      <c r="A117" s="108">
        <v>155</v>
      </c>
      <c r="B117" s="105" t="s">
        <v>423</v>
      </c>
      <c r="C117" s="102"/>
      <c r="D117" s="102"/>
      <c r="E117" s="102">
        <v>37</v>
      </c>
      <c r="F117" s="102">
        <v>2</v>
      </c>
      <c r="G117" s="103">
        <v>5</v>
      </c>
      <c r="H117" s="103"/>
      <c r="I117" s="103">
        <v>5</v>
      </c>
      <c r="J117" s="103">
        <v>3</v>
      </c>
      <c r="K117" s="103">
        <v>6</v>
      </c>
      <c r="L117" s="103">
        <v>3</v>
      </c>
      <c r="M117" s="103"/>
      <c r="N117" s="103">
        <v>7</v>
      </c>
      <c r="O117" s="103"/>
      <c r="P117" s="103">
        <v>7</v>
      </c>
      <c r="Q117" s="103">
        <v>6</v>
      </c>
      <c r="R117" s="103">
        <v>6</v>
      </c>
      <c r="S117" s="103">
        <v>3</v>
      </c>
      <c r="T117" s="103"/>
      <c r="U117" s="103"/>
      <c r="V117" s="103"/>
      <c r="W117" s="103"/>
    </row>
    <row r="118" spans="1:23">
      <c r="A118" s="108">
        <v>45</v>
      </c>
      <c r="B118" s="105" t="s">
        <v>315</v>
      </c>
      <c r="C118" s="102">
        <v>10</v>
      </c>
      <c r="D118" s="102"/>
      <c r="E118" s="102">
        <v>38</v>
      </c>
      <c r="F118" s="102">
        <v>2</v>
      </c>
      <c r="G118" s="103">
        <v>4</v>
      </c>
      <c r="H118" s="103"/>
      <c r="I118" s="103">
        <v>3</v>
      </c>
      <c r="J118" s="103">
        <v>4</v>
      </c>
      <c r="K118" s="103">
        <v>6</v>
      </c>
      <c r="L118" s="103"/>
      <c r="M118" s="103">
        <v>4</v>
      </c>
      <c r="N118" s="103">
        <v>8</v>
      </c>
      <c r="O118" s="103">
        <v>4</v>
      </c>
      <c r="P118" s="103">
        <v>7</v>
      </c>
      <c r="Q118" s="103">
        <v>8</v>
      </c>
      <c r="R118" s="103">
        <v>6</v>
      </c>
      <c r="S118" s="103"/>
      <c r="T118" s="103"/>
      <c r="U118" s="103"/>
      <c r="V118" s="103"/>
      <c r="W118" s="103"/>
    </row>
    <row r="119" spans="1:23">
      <c r="A119" s="108">
        <v>48</v>
      </c>
      <c r="B119" s="105" t="s">
        <v>318</v>
      </c>
      <c r="C119" s="102">
        <v>11</v>
      </c>
      <c r="D119" s="102"/>
      <c r="E119" s="102">
        <v>38</v>
      </c>
      <c r="F119" s="102">
        <v>2</v>
      </c>
      <c r="G119" s="103">
        <v>5</v>
      </c>
      <c r="H119" s="103"/>
      <c r="I119" s="103">
        <v>4</v>
      </c>
      <c r="J119" s="103">
        <v>3</v>
      </c>
      <c r="K119" s="103">
        <v>5</v>
      </c>
      <c r="L119" s="103"/>
      <c r="M119" s="103"/>
      <c r="N119" s="103">
        <v>4</v>
      </c>
      <c r="O119" s="103"/>
      <c r="P119" s="103">
        <v>7</v>
      </c>
      <c r="Q119" s="103">
        <v>7</v>
      </c>
      <c r="R119" s="103">
        <v>6</v>
      </c>
      <c r="S119" s="103"/>
      <c r="T119" s="103"/>
      <c r="U119" s="103">
        <v>9</v>
      </c>
      <c r="V119" s="103">
        <v>4</v>
      </c>
      <c r="W119" s="103"/>
    </row>
    <row r="120" spans="1:23">
      <c r="A120" s="108">
        <v>97</v>
      </c>
      <c r="B120" s="105" t="s">
        <v>366</v>
      </c>
      <c r="C120" s="102"/>
      <c r="D120" s="102"/>
      <c r="E120" s="102">
        <v>38</v>
      </c>
      <c r="F120" s="102">
        <v>2</v>
      </c>
      <c r="G120" s="103">
        <v>2</v>
      </c>
      <c r="H120" s="103"/>
      <c r="I120" s="103">
        <v>6</v>
      </c>
      <c r="J120" s="103">
        <v>4</v>
      </c>
      <c r="K120" s="103">
        <v>6</v>
      </c>
      <c r="L120" s="103"/>
      <c r="M120" s="103">
        <v>2</v>
      </c>
      <c r="N120" s="103">
        <v>4</v>
      </c>
      <c r="O120" s="103"/>
      <c r="P120" s="103">
        <v>8</v>
      </c>
      <c r="Q120" s="103">
        <v>7</v>
      </c>
      <c r="R120" s="103">
        <v>7</v>
      </c>
      <c r="S120" s="103"/>
      <c r="T120" s="103"/>
      <c r="U120" s="103"/>
      <c r="V120" s="103"/>
      <c r="W120" s="103"/>
    </row>
    <row r="121" spans="1:23">
      <c r="A121" s="108">
        <v>112</v>
      </c>
      <c r="B121" s="105" t="s">
        <v>381</v>
      </c>
      <c r="C121" s="102">
        <v>11</v>
      </c>
      <c r="D121" s="102"/>
      <c r="E121" s="102">
        <v>38</v>
      </c>
      <c r="F121" s="102">
        <v>2</v>
      </c>
      <c r="G121" s="103">
        <v>4</v>
      </c>
      <c r="H121" s="103"/>
      <c r="I121" s="103">
        <v>3</v>
      </c>
      <c r="J121" s="103">
        <v>4</v>
      </c>
      <c r="K121" s="103">
        <v>7</v>
      </c>
      <c r="L121" s="103">
        <v>3</v>
      </c>
      <c r="M121" s="103"/>
      <c r="N121" s="103">
        <v>7</v>
      </c>
      <c r="O121" s="103">
        <v>4</v>
      </c>
      <c r="P121" s="103">
        <v>9</v>
      </c>
      <c r="Q121" s="103">
        <v>9</v>
      </c>
      <c r="R121" s="103">
        <v>6</v>
      </c>
      <c r="S121" s="103"/>
      <c r="T121" s="103"/>
      <c r="U121" s="103"/>
      <c r="V121" s="103"/>
      <c r="W121" s="103"/>
    </row>
    <row r="122" spans="1:23">
      <c r="A122" s="108">
        <v>146</v>
      </c>
      <c r="B122" s="105" t="s">
        <v>414</v>
      </c>
      <c r="C122" s="102">
        <v>11</v>
      </c>
      <c r="D122" s="102"/>
      <c r="E122" s="102">
        <v>38</v>
      </c>
      <c r="F122" s="102">
        <v>2</v>
      </c>
      <c r="G122" s="103">
        <v>2</v>
      </c>
      <c r="H122" s="103">
        <v>2</v>
      </c>
      <c r="I122" s="103">
        <v>4</v>
      </c>
      <c r="J122" s="103">
        <v>5</v>
      </c>
      <c r="K122" s="103">
        <v>6</v>
      </c>
      <c r="L122" s="103"/>
      <c r="M122" s="103"/>
      <c r="N122" s="103">
        <v>7</v>
      </c>
      <c r="O122" s="103"/>
      <c r="P122" s="103">
        <v>9</v>
      </c>
      <c r="Q122" s="103">
        <v>8</v>
      </c>
      <c r="R122" s="103">
        <v>7</v>
      </c>
      <c r="S122" s="103"/>
      <c r="T122" s="103">
        <v>5</v>
      </c>
      <c r="U122" s="103"/>
      <c r="W122" s="103"/>
    </row>
    <row r="123" spans="1:23">
      <c r="A123" s="108">
        <v>149</v>
      </c>
      <c r="B123" s="105" t="s">
        <v>417</v>
      </c>
      <c r="C123" s="102">
        <v>7</v>
      </c>
      <c r="D123" s="102"/>
      <c r="E123" s="102">
        <v>38</v>
      </c>
      <c r="F123" s="102">
        <v>2</v>
      </c>
      <c r="G123" s="103">
        <v>4</v>
      </c>
      <c r="H123" s="103">
        <v>4</v>
      </c>
      <c r="I123" s="103">
        <v>3</v>
      </c>
      <c r="J123" s="103">
        <v>5</v>
      </c>
      <c r="K123" s="103">
        <v>7</v>
      </c>
      <c r="L123" s="103"/>
      <c r="M123" s="103"/>
      <c r="N123" s="103">
        <v>5</v>
      </c>
      <c r="O123" s="103">
        <v>5</v>
      </c>
      <c r="P123" s="103">
        <v>7</v>
      </c>
      <c r="Q123" s="103">
        <v>9</v>
      </c>
      <c r="R123" s="103">
        <v>5</v>
      </c>
      <c r="S123" s="103"/>
      <c r="T123" s="103"/>
      <c r="U123" s="103"/>
      <c r="V123" s="103"/>
      <c r="W123" s="103"/>
    </row>
    <row r="124" spans="1:23">
      <c r="A124" s="108">
        <v>40</v>
      </c>
      <c r="B124" s="105" t="s">
        <v>310</v>
      </c>
      <c r="C124" s="102">
        <v>11</v>
      </c>
      <c r="D124" s="103"/>
      <c r="E124" s="102">
        <v>39</v>
      </c>
      <c r="F124" s="102">
        <v>2</v>
      </c>
      <c r="G124" s="103">
        <v>4</v>
      </c>
      <c r="H124" s="103"/>
      <c r="I124" s="103">
        <v>5</v>
      </c>
      <c r="J124" s="103">
        <v>1</v>
      </c>
      <c r="K124" s="103">
        <v>6</v>
      </c>
      <c r="L124" s="103"/>
      <c r="M124" s="103"/>
      <c r="N124" s="103">
        <v>7</v>
      </c>
      <c r="O124" s="103"/>
      <c r="P124" s="103">
        <v>7</v>
      </c>
      <c r="Q124" s="103">
        <v>8</v>
      </c>
      <c r="R124" s="103">
        <v>5</v>
      </c>
      <c r="S124" s="103"/>
      <c r="T124" s="103">
        <v>4</v>
      </c>
      <c r="U124" s="103"/>
      <c r="V124" s="103"/>
      <c r="W124" s="103">
        <v>7</v>
      </c>
    </row>
    <row r="125" spans="1:23">
      <c r="A125" s="108">
        <v>80</v>
      </c>
      <c r="B125" s="105" t="s">
        <v>350</v>
      </c>
      <c r="C125" s="102">
        <v>12</v>
      </c>
      <c r="D125" s="102"/>
      <c r="E125" s="102">
        <v>39</v>
      </c>
      <c r="F125" s="102">
        <v>2</v>
      </c>
      <c r="G125" s="103">
        <v>6</v>
      </c>
      <c r="H125" s="103">
        <v>3</v>
      </c>
      <c r="I125" s="103">
        <v>3</v>
      </c>
      <c r="J125" s="103">
        <v>3</v>
      </c>
      <c r="K125" s="103">
        <v>6</v>
      </c>
      <c r="L125" s="103"/>
      <c r="M125" s="103"/>
      <c r="N125" s="103">
        <v>8</v>
      </c>
      <c r="O125" s="103"/>
      <c r="P125" s="103">
        <v>9</v>
      </c>
      <c r="Q125" s="103">
        <v>9</v>
      </c>
      <c r="R125" s="103">
        <v>7</v>
      </c>
      <c r="S125" s="103">
        <v>3</v>
      </c>
      <c r="T125" s="103"/>
      <c r="U125" s="103"/>
      <c r="V125" s="103"/>
      <c r="W125" s="103"/>
    </row>
    <row r="126" spans="1:23">
      <c r="A126" s="108">
        <v>86</v>
      </c>
      <c r="B126" s="105" t="s">
        <v>356</v>
      </c>
      <c r="C126" s="102">
        <v>9</v>
      </c>
      <c r="D126" s="102"/>
      <c r="E126" s="102">
        <v>39</v>
      </c>
      <c r="F126" s="102">
        <v>2</v>
      </c>
      <c r="G126" s="103">
        <v>3</v>
      </c>
      <c r="H126" s="103"/>
      <c r="I126" s="103">
        <v>3</v>
      </c>
      <c r="J126" s="103">
        <v>3</v>
      </c>
      <c r="K126" s="103">
        <v>3</v>
      </c>
      <c r="L126" s="103"/>
      <c r="M126" s="103"/>
      <c r="N126" s="103">
        <v>7</v>
      </c>
      <c r="O126" s="103">
        <v>4</v>
      </c>
      <c r="P126" s="103">
        <v>7</v>
      </c>
      <c r="Q126" s="103">
        <v>7</v>
      </c>
      <c r="R126" s="103">
        <v>6</v>
      </c>
      <c r="S126" s="103"/>
      <c r="T126" s="103"/>
      <c r="U126" s="103"/>
      <c r="V126" s="103"/>
      <c r="W126" s="103">
        <v>6</v>
      </c>
    </row>
    <row r="127" spans="1:23">
      <c r="A127" s="108">
        <v>37</v>
      </c>
      <c r="B127" s="105" t="s">
        <v>307</v>
      </c>
      <c r="C127" s="102">
        <v>8</v>
      </c>
      <c r="D127" s="103"/>
      <c r="E127" s="102">
        <v>40</v>
      </c>
      <c r="F127" s="102">
        <v>2</v>
      </c>
      <c r="G127" s="103">
        <v>3</v>
      </c>
      <c r="H127" s="103"/>
      <c r="I127" s="103">
        <v>6</v>
      </c>
      <c r="J127" s="103">
        <v>4</v>
      </c>
      <c r="K127" s="103">
        <v>5</v>
      </c>
      <c r="L127" s="103"/>
      <c r="M127" s="103"/>
      <c r="N127" s="103">
        <v>3</v>
      </c>
      <c r="O127" s="103"/>
      <c r="P127" s="103">
        <v>7</v>
      </c>
      <c r="Q127" s="103">
        <v>8</v>
      </c>
      <c r="R127" s="103">
        <v>6</v>
      </c>
      <c r="S127" s="103"/>
      <c r="T127" s="103"/>
      <c r="U127" s="103">
        <v>8</v>
      </c>
      <c r="V127" s="103"/>
      <c r="W127" s="103">
        <v>6</v>
      </c>
    </row>
    <row r="128" spans="1:23">
      <c r="A128" s="108">
        <v>135</v>
      </c>
      <c r="B128" s="105" t="s">
        <v>403</v>
      </c>
      <c r="C128" s="102">
        <v>12</v>
      </c>
      <c r="D128" s="102"/>
      <c r="E128" s="102">
        <v>40</v>
      </c>
      <c r="F128" s="102">
        <v>2</v>
      </c>
      <c r="G128" s="103">
        <v>4</v>
      </c>
      <c r="H128" s="103"/>
      <c r="I128" s="103">
        <v>2</v>
      </c>
      <c r="J128" s="103">
        <v>3</v>
      </c>
      <c r="K128" s="103">
        <v>7</v>
      </c>
      <c r="L128" s="103"/>
      <c r="M128" s="103"/>
      <c r="N128" s="103">
        <v>7</v>
      </c>
      <c r="O128" s="103"/>
      <c r="P128" s="103">
        <v>9</v>
      </c>
      <c r="Q128" s="103">
        <v>8</v>
      </c>
      <c r="R128" s="103">
        <v>6</v>
      </c>
      <c r="S128" s="103"/>
      <c r="T128" s="103">
        <v>5</v>
      </c>
      <c r="U128" s="103"/>
      <c r="V128" s="103">
        <v>6</v>
      </c>
      <c r="W128" s="103"/>
    </row>
    <row r="129" spans="1:23">
      <c r="A129" s="108">
        <v>157</v>
      </c>
      <c r="B129" s="105" t="s">
        <v>425</v>
      </c>
      <c r="C129" s="102">
        <v>17</v>
      </c>
      <c r="D129" s="102"/>
      <c r="E129" s="102">
        <v>40</v>
      </c>
      <c r="F129" s="102">
        <v>2</v>
      </c>
      <c r="G129" s="103">
        <v>4</v>
      </c>
      <c r="H129" s="103"/>
      <c r="I129" s="103">
        <v>7</v>
      </c>
      <c r="J129" s="103">
        <v>2</v>
      </c>
      <c r="K129" s="103">
        <v>5</v>
      </c>
      <c r="L129" s="103">
        <v>3</v>
      </c>
      <c r="M129" s="103"/>
      <c r="N129" s="103">
        <v>6</v>
      </c>
      <c r="O129" s="103"/>
      <c r="P129" s="103">
        <v>7</v>
      </c>
      <c r="Q129" s="103">
        <v>8</v>
      </c>
      <c r="R129" s="103">
        <v>6</v>
      </c>
      <c r="S129" s="103"/>
      <c r="T129" s="103"/>
      <c r="U129" s="103"/>
      <c r="V129" s="103"/>
      <c r="W129" s="103"/>
    </row>
    <row r="130" spans="1:23">
      <c r="A130" s="108">
        <v>158</v>
      </c>
      <c r="B130" s="105" t="s">
        <v>426</v>
      </c>
      <c r="C130" s="102">
        <v>14</v>
      </c>
      <c r="D130" s="102"/>
      <c r="E130" s="102">
        <v>40</v>
      </c>
      <c r="F130" s="102">
        <v>2</v>
      </c>
      <c r="G130" s="103">
        <v>5</v>
      </c>
      <c r="H130" s="103"/>
      <c r="I130" s="103">
        <v>6</v>
      </c>
      <c r="J130" s="103">
        <v>2</v>
      </c>
      <c r="K130" s="103">
        <v>7</v>
      </c>
      <c r="L130" s="103">
        <v>4</v>
      </c>
      <c r="M130" s="103"/>
      <c r="N130" s="103">
        <v>7</v>
      </c>
      <c r="O130" s="103"/>
      <c r="P130" s="103">
        <v>8</v>
      </c>
      <c r="Q130" s="103">
        <v>8</v>
      </c>
      <c r="R130" s="103">
        <v>6</v>
      </c>
      <c r="S130" s="103">
        <v>3</v>
      </c>
      <c r="T130" s="103"/>
      <c r="U130" s="103"/>
      <c r="V130" s="103"/>
      <c r="W130" s="103"/>
    </row>
    <row r="131" spans="1:23">
      <c r="A131" s="108">
        <v>38</v>
      </c>
      <c r="B131" s="123" t="s">
        <v>308</v>
      </c>
      <c r="C131" s="102">
        <v>12</v>
      </c>
      <c r="D131" s="103"/>
      <c r="E131" s="102">
        <v>41</v>
      </c>
      <c r="F131" s="102">
        <v>2</v>
      </c>
      <c r="G131" s="103">
        <v>3</v>
      </c>
      <c r="H131" s="103"/>
      <c r="I131" s="103">
        <v>4</v>
      </c>
      <c r="J131" s="103">
        <v>3</v>
      </c>
      <c r="K131" s="103">
        <v>6</v>
      </c>
      <c r="L131" s="103"/>
      <c r="M131" s="103"/>
      <c r="N131" s="103">
        <v>8</v>
      </c>
      <c r="O131" s="103"/>
      <c r="P131" s="103">
        <v>9</v>
      </c>
      <c r="Q131" s="103">
        <v>8</v>
      </c>
      <c r="R131" s="103">
        <v>6</v>
      </c>
      <c r="S131" s="103">
        <v>3</v>
      </c>
      <c r="T131" s="103"/>
      <c r="U131" s="103"/>
      <c r="V131" s="103"/>
      <c r="W131" s="103">
        <v>8</v>
      </c>
    </row>
    <row r="132" spans="1:23">
      <c r="A132" s="108">
        <v>59</v>
      </c>
      <c r="B132" s="105" t="s">
        <v>329</v>
      </c>
      <c r="C132" s="102">
        <v>11</v>
      </c>
      <c r="D132" s="102"/>
      <c r="E132" s="102">
        <v>41</v>
      </c>
      <c r="F132" s="102">
        <v>2</v>
      </c>
      <c r="G132" s="103">
        <v>6</v>
      </c>
      <c r="H132" s="103"/>
      <c r="I132" s="103">
        <v>7</v>
      </c>
      <c r="J132" s="103">
        <v>1</v>
      </c>
      <c r="K132" s="103">
        <v>5</v>
      </c>
      <c r="L132" s="103"/>
      <c r="M132" s="103"/>
      <c r="N132" s="103">
        <v>6</v>
      </c>
      <c r="O132" s="103">
        <v>3</v>
      </c>
      <c r="P132" s="103">
        <v>8</v>
      </c>
      <c r="Q132" s="103">
        <v>8</v>
      </c>
      <c r="R132" s="103">
        <v>6</v>
      </c>
      <c r="S132" s="103"/>
      <c r="T132" s="103"/>
      <c r="U132" s="103"/>
      <c r="V132" s="103"/>
      <c r="W132" s="103">
        <v>7</v>
      </c>
    </row>
    <row r="133" spans="1:23">
      <c r="A133" s="108">
        <v>66</v>
      </c>
      <c r="B133" s="105" t="s">
        <v>336</v>
      </c>
      <c r="C133" s="102">
        <v>16</v>
      </c>
      <c r="D133" s="102"/>
      <c r="E133" s="102">
        <v>41</v>
      </c>
      <c r="F133" s="102">
        <v>2</v>
      </c>
      <c r="G133" s="103">
        <v>5</v>
      </c>
      <c r="H133" s="103"/>
      <c r="I133" s="103">
        <v>5</v>
      </c>
      <c r="J133" s="103">
        <v>3</v>
      </c>
      <c r="K133" s="103">
        <v>5</v>
      </c>
      <c r="L133" s="103"/>
      <c r="M133" s="103"/>
      <c r="N133" s="103">
        <v>7</v>
      </c>
      <c r="O133" s="103">
        <v>4</v>
      </c>
      <c r="P133" s="103">
        <v>7</v>
      </c>
      <c r="Q133" s="103">
        <v>7</v>
      </c>
      <c r="R133" s="103">
        <v>5</v>
      </c>
      <c r="S133" s="103"/>
      <c r="T133" s="103"/>
      <c r="U133" s="103"/>
      <c r="V133" s="103"/>
      <c r="W133" s="103"/>
    </row>
    <row r="134" spans="1:23">
      <c r="A134" s="108">
        <v>78</v>
      </c>
      <c r="B134" s="105" t="s">
        <v>348</v>
      </c>
      <c r="C134" s="102">
        <v>11</v>
      </c>
      <c r="D134" s="102"/>
      <c r="E134" s="102">
        <v>41</v>
      </c>
      <c r="F134" s="102">
        <v>2</v>
      </c>
      <c r="G134" s="103">
        <v>5</v>
      </c>
      <c r="H134" s="103">
        <v>2</v>
      </c>
      <c r="I134" s="103">
        <v>3</v>
      </c>
      <c r="J134" s="103">
        <v>4</v>
      </c>
      <c r="K134" s="103">
        <v>6</v>
      </c>
      <c r="L134" s="103"/>
      <c r="M134" s="103"/>
      <c r="N134" s="103">
        <v>8</v>
      </c>
      <c r="O134" s="103"/>
      <c r="P134" s="103">
        <v>9</v>
      </c>
      <c r="Q134" s="103">
        <v>9</v>
      </c>
      <c r="R134" s="103">
        <v>8</v>
      </c>
      <c r="S134" s="103"/>
      <c r="T134" s="103">
        <v>5</v>
      </c>
      <c r="U134" s="103"/>
      <c r="V134" s="103"/>
      <c r="W134" s="103"/>
    </row>
    <row r="135" spans="1:23">
      <c r="A135" s="108">
        <v>126</v>
      </c>
      <c r="B135" s="105" t="s">
        <v>394</v>
      </c>
      <c r="C135" s="102">
        <v>9</v>
      </c>
      <c r="D135" s="102"/>
      <c r="E135" s="102">
        <v>41</v>
      </c>
      <c r="F135" s="102">
        <v>2</v>
      </c>
      <c r="G135" s="103">
        <v>5</v>
      </c>
      <c r="H135" s="103"/>
      <c r="I135" s="103">
        <v>3</v>
      </c>
      <c r="J135" s="103">
        <v>3</v>
      </c>
      <c r="K135" s="103">
        <v>7</v>
      </c>
      <c r="L135" s="103"/>
      <c r="M135" s="103"/>
      <c r="N135" s="103">
        <v>6</v>
      </c>
      <c r="O135" s="103"/>
      <c r="P135" s="103">
        <v>8</v>
      </c>
      <c r="Q135" s="103">
        <v>7</v>
      </c>
      <c r="R135" s="103">
        <v>6</v>
      </c>
      <c r="S135" s="103"/>
      <c r="T135" s="103">
        <v>4</v>
      </c>
      <c r="U135" s="103"/>
      <c r="V135" s="103"/>
      <c r="W135" s="103">
        <v>8</v>
      </c>
    </row>
    <row r="136" spans="1:23">
      <c r="A136" s="108">
        <v>153</v>
      </c>
      <c r="B136" s="123" t="s">
        <v>421</v>
      </c>
      <c r="C136" s="102">
        <v>13</v>
      </c>
      <c r="D136" s="102"/>
      <c r="E136" s="102">
        <v>41</v>
      </c>
      <c r="F136" s="102">
        <v>2</v>
      </c>
      <c r="G136" s="103">
        <v>5</v>
      </c>
      <c r="H136" s="103"/>
      <c r="I136" s="103">
        <v>6</v>
      </c>
      <c r="J136" s="103">
        <v>4</v>
      </c>
      <c r="K136" s="103">
        <v>5</v>
      </c>
      <c r="L136" s="103"/>
      <c r="M136" s="103"/>
      <c r="N136" s="103">
        <v>6</v>
      </c>
      <c r="O136" s="103"/>
      <c r="P136" s="103">
        <v>7</v>
      </c>
      <c r="Q136" s="103">
        <v>7</v>
      </c>
      <c r="R136" s="103">
        <v>6</v>
      </c>
      <c r="S136" s="103">
        <v>2</v>
      </c>
      <c r="T136" s="103"/>
      <c r="U136" s="103"/>
      <c r="V136" s="103"/>
      <c r="W136" s="103">
        <v>6</v>
      </c>
    </row>
    <row r="137" spans="1:23" ht="15" customHeight="1">
      <c r="A137" s="143" t="s">
        <v>428</v>
      </c>
      <c r="B137" s="145" t="s">
        <v>1</v>
      </c>
      <c r="C137" s="147" t="s">
        <v>196</v>
      </c>
      <c r="D137" s="148"/>
      <c r="E137" s="147" t="s">
        <v>199</v>
      </c>
      <c r="F137" s="148"/>
      <c r="G137" s="149" t="s">
        <v>174</v>
      </c>
      <c r="H137" s="149" t="s">
        <v>183</v>
      </c>
      <c r="I137" s="149" t="s">
        <v>179</v>
      </c>
      <c r="J137" s="154" t="s">
        <v>177</v>
      </c>
      <c r="K137" s="149" t="s">
        <v>178</v>
      </c>
      <c r="L137" s="149" t="s">
        <v>182</v>
      </c>
      <c r="M137" s="149" t="s">
        <v>263</v>
      </c>
      <c r="N137" s="149" t="s">
        <v>264</v>
      </c>
      <c r="O137" s="149" t="s">
        <v>265</v>
      </c>
      <c r="P137" s="149" t="s">
        <v>181</v>
      </c>
      <c r="Q137" s="149" t="s">
        <v>180</v>
      </c>
      <c r="R137" s="149" t="s">
        <v>176</v>
      </c>
      <c r="S137" s="149" t="s">
        <v>266</v>
      </c>
      <c r="T137" s="149" t="s">
        <v>267</v>
      </c>
      <c r="U137" s="149" t="s">
        <v>187</v>
      </c>
      <c r="V137" s="149" t="s">
        <v>268</v>
      </c>
      <c r="W137" s="149" t="s">
        <v>186</v>
      </c>
    </row>
    <row r="138" spans="1:23" ht="19.5" customHeight="1">
      <c r="A138" s="144"/>
      <c r="B138" s="146"/>
      <c r="C138" s="124" t="s">
        <v>269</v>
      </c>
      <c r="D138" s="124" t="s">
        <v>198</v>
      </c>
      <c r="E138" s="124" t="s">
        <v>269</v>
      </c>
      <c r="F138" s="125" t="s">
        <v>270</v>
      </c>
      <c r="G138" s="150"/>
      <c r="H138" s="150"/>
      <c r="I138" s="150"/>
      <c r="J138" s="155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</row>
    <row r="139" spans="1:23">
      <c r="A139" s="108">
        <v>60</v>
      </c>
      <c r="B139" s="105" t="s">
        <v>330</v>
      </c>
      <c r="C139" s="102">
        <v>14</v>
      </c>
      <c r="D139" s="102"/>
      <c r="E139" s="102">
        <v>42</v>
      </c>
      <c r="F139" s="102">
        <v>2</v>
      </c>
      <c r="G139" s="103">
        <v>7</v>
      </c>
      <c r="H139" s="103"/>
      <c r="I139" s="103">
        <v>4</v>
      </c>
      <c r="J139" s="103">
        <v>4</v>
      </c>
      <c r="K139" s="103">
        <v>6</v>
      </c>
      <c r="L139" s="103"/>
      <c r="M139" s="103"/>
      <c r="N139" s="103">
        <v>6</v>
      </c>
      <c r="O139" s="103">
        <v>3</v>
      </c>
      <c r="P139" s="103">
        <v>6</v>
      </c>
      <c r="Q139" s="103">
        <v>8</v>
      </c>
      <c r="R139" s="103">
        <v>6</v>
      </c>
      <c r="S139" s="103"/>
      <c r="T139" s="103"/>
      <c r="U139" s="103"/>
      <c r="V139" s="103"/>
      <c r="W139" s="103">
        <v>7</v>
      </c>
    </row>
    <row r="140" spans="1:23">
      <c r="A140" s="108">
        <v>65</v>
      </c>
      <c r="B140" s="105" t="s">
        <v>335</v>
      </c>
      <c r="C140" s="102">
        <v>19</v>
      </c>
      <c r="D140" s="102"/>
      <c r="E140" s="102">
        <v>42</v>
      </c>
      <c r="F140" s="102">
        <v>2</v>
      </c>
      <c r="G140" s="103">
        <v>5</v>
      </c>
      <c r="H140" s="103"/>
      <c r="I140" s="103">
        <v>4</v>
      </c>
      <c r="J140" s="103">
        <v>3</v>
      </c>
      <c r="K140" s="103">
        <v>6</v>
      </c>
      <c r="L140" s="103"/>
      <c r="M140" s="103"/>
      <c r="N140" s="103">
        <v>5</v>
      </c>
      <c r="O140" s="103"/>
      <c r="P140" s="103">
        <v>7</v>
      </c>
      <c r="Q140" s="103">
        <v>8</v>
      </c>
      <c r="R140" s="103">
        <v>7</v>
      </c>
      <c r="S140" s="103"/>
      <c r="T140" s="103"/>
      <c r="U140" s="103">
        <v>9</v>
      </c>
      <c r="V140" s="103">
        <v>5</v>
      </c>
      <c r="W140" s="103"/>
    </row>
    <row r="141" spans="1:23">
      <c r="A141" s="108">
        <v>61</v>
      </c>
      <c r="B141" s="105" t="s">
        <v>331</v>
      </c>
      <c r="C141" s="102">
        <v>16</v>
      </c>
      <c r="D141" s="102"/>
      <c r="E141" s="102">
        <v>43</v>
      </c>
      <c r="F141" s="102">
        <v>2</v>
      </c>
      <c r="G141" s="103">
        <v>3</v>
      </c>
      <c r="H141" s="103"/>
      <c r="I141" s="103">
        <v>5</v>
      </c>
      <c r="J141" s="103">
        <v>3</v>
      </c>
      <c r="K141" s="103">
        <v>6</v>
      </c>
      <c r="L141" s="103"/>
      <c r="M141" s="103"/>
      <c r="N141" s="103">
        <v>7</v>
      </c>
      <c r="O141" s="103"/>
      <c r="P141" s="103">
        <v>8</v>
      </c>
      <c r="Q141" s="103">
        <v>9</v>
      </c>
      <c r="R141" s="103">
        <v>6</v>
      </c>
      <c r="S141" s="103"/>
      <c r="T141" s="103">
        <v>5</v>
      </c>
      <c r="U141" s="103"/>
      <c r="V141" s="103"/>
      <c r="W141" s="103">
        <v>9</v>
      </c>
    </row>
    <row r="142" spans="1:23">
      <c r="A142" s="108">
        <v>114</v>
      </c>
      <c r="B142" s="105" t="s">
        <v>383</v>
      </c>
      <c r="C142" s="102">
        <v>16</v>
      </c>
      <c r="D142" s="102"/>
      <c r="E142" s="102">
        <v>43</v>
      </c>
      <c r="F142" s="102">
        <v>2</v>
      </c>
      <c r="G142" s="103">
        <v>5</v>
      </c>
      <c r="H142" s="103"/>
      <c r="I142" s="103">
        <v>6</v>
      </c>
      <c r="J142" s="103">
        <v>6</v>
      </c>
      <c r="K142" s="103">
        <v>5</v>
      </c>
      <c r="L142" s="103"/>
      <c r="M142" s="103"/>
      <c r="N142" s="103">
        <v>9</v>
      </c>
      <c r="O142" s="103">
        <v>3</v>
      </c>
      <c r="P142" s="103">
        <v>8</v>
      </c>
      <c r="Q142" s="103">
        <v>8</v>
      </c>
      <c r="R142" s="103">
        <v>6</v>
      </c>
      <c r="S142" s="103"/>
      <c r="T142" s="103"/>
      <c r="U142" s="103"/>
      <c r="V142" s="103">
        <v>4</v>
      </c>
      <c r="W142" s="103"/>
    </row>
    <row r="143" spans="1:23">
      <c r="A143" s="108">
        <v>47</v>
      </c>
      <c r="B143" s="105" t="s">
        <v>317</v>
      </c>
      <c r="C143" s="102">
        <v>17</v>
      </c>
      <c r="D143" s="102"/>
      <c r="E143" s="102">
        <v>44</v>
      </c>
      <c r="F143" s="102">
        <v>2</v>
      </c>
      <c r="G143" s="103">
        <v>4</v>
      </c>
      <c r="H143" s="103"/>
      <c r="I143" s="103">
        <v>6</v>
      </c>
      <c r="J143" s="103">
        <v>4</v>
      </c>
      <c r="K143" s="103">
        <v>7</v>
      </c>
      <c r="L143" s="103"/>
      <c r="M143" s="103"/>
      <c r="N143" s="103">
        <v>6</v>
      </c>
      <c r="O143" s="103"/>
      <c r="P143" s="103">
        <v>6</v>
      </c>
      <c r="Q143" s="103">
        <v>9</v>
      </c>
      <c r="R143" s="103">
        <v>8</v>
      </c>
      <c r="S143" s="103"/>
      <c r="T143" s="103"/>
      <c r="U143" s="103">
        <v>6</v>
      </c>
      <c r="V143" s="103"/>
      <c r="W143" s="103">
        <v>5</v>
      </c>
    </row>
    <row r="144" spans="1:23">
      <c r="A144" s="108">
        <v>83</v>
      </c>
      <c r="B144" s="105" t="s">
        <v>353</v>
      </c>
      <c r="C144" s="102">
        <v>12</v>
      </c>
      <c r="D144" s="102"/>
      <c r="E144" s="102">
        <v>44</v>
      </c>
      <c r="F144" s="102">
        <v>2</v>
      </c>
      <c r="G144" s="103">
        <v>5</v>
      </c>
      <c r="H144" s="103"/>
      <c r="I144" s="103">
        <v>5</v>
      </c>
      <c r="J144" s="103">
        <v>2</v>
      </c>
      <c r="K144" s="103">
        <v>6</v>
      </c>
      <c r="L144" s="103"/>
      <c r="M144" s="103"/>
      <c r="N144" s="103">
        <v>6</v>
      </c>
      <c r="O144" s="103"/>
      <c r="P144" s="103">
        <v>6</v>
      </c>
      <c r="Q144" s="103">
        <v>7</v>
      </c>
      <c r="R144" s="103">
        <v>7</v>
      </c>
      <c r="S144" s="103"/>
      <c r="T144" s="103"/>
      <c r="U144" s="103">
        <v>8</v>
      </c>
      <c r="V144" s="103"/>
      <c r="W144" s="103">
        <v>7</v>
      </c>
    </row>
    <row r="145" spans="1:23">
      <c r="A145" s="108">
        <v>88</v>
      </c>
      <c r="B145" s="105" t="s">
        <v>358</v>
      </c>
      <c r="C145" s="102">
        <v>17</v>
      </c>
      <c r="D145" s="102"/>
      <c r="E145" s="102">
        <v>44</v>
      </c>
      <c r="F145" s="102">
        <v>2</v>
      </c>
      <c r="G145" s="103">
        <v>4</v>
      </c>
      <c r="H145" s="103"/>
      <c r="I145" s="103">
        <v>5</v>
      </c>
      <c r="J145" s="103">
        <v>4</v>
      </c>
      <c r="K145" s="103">
        <v>6</v>
      </c>
      <c r="L145" s="103"/>
      <c r="M145" s="103"/>
      <c r="N145" s="103">
        <v>8</v>
      </c>
      <c r="O145" s="103"/>
      <c r="P145" s="103">
        <v>9</v>
      </c>
      <c r="Q145" s="103">
        <v>8</v>
      </c>
      <c r="R145" s="103">
        <v>6</v>
      </c>
      <c r="S145" s="103">
        <v>3</v>
      </c>
      <c r="T145" s="103"/>
      <c r="U145" s="103"/>
      <c r="V145" s="103"/>
      <c r="W145" s="103">
        <v>8</v>
      </c>
    </row>
    <row r="146" spans="1:23">
      <c r="A146" s="108">
        <v>106</v>
      </c>
      <c r="B146" s="105" t="s">
        <v>375</v>
      </c>
      <c r="C146" s="102">
        <v>10</v>
      </c>
      <c r="D146" s="102"/>
      <c r="E146" s="102">
        <v>44</v>
      </c>
      <c r="F146" s="102">
        <v>2</v>
      </c>
      <c r="G146" s="103">
        <v>5</v>
      </c>
      <c r="H146" s="103"/>
      <c r="I146" s="103">
        <v>5</v>
      </c>
      <c r="J146" s="103">
        <v>4</v>
      </c>
      <c r="K146" s="103">
        <v>5</v>
      </c>
      <c r="L146" s="103"/>
      <c r="M146" s="103"/>
      <c r="N146" s="103">
        <v>6</v>
      </c>
      <c r="O146" s="103"/>
      <c r="P146" s="103">
        <v>6</v>
      </c>
      <c r="Q146" s="103">
        <v>7</v>
      </c>
      <c r="R146" s="103">
        <v>6</v>
      </c>
      <c r="S146" s="103"/>
      <c r="T146" s="103"/>
      <c r="U146" s="103">
        <v>8</v>
      </c>
      <c r="V146" s="103"/>
      <c r="W146" s="103">
        <v>7</v>
      </c>
    </row>
    <row r="147" spans="1:23">
      <c r="A147" s="108">
        <v>134</v>
      </c>
      <c r="B147" s="105" t="s">
        <v>402</v>
      </c>
      <c r="C147" s="102">
        <v>10</v>
      </c>
      <c r="D147" s="102"/>
      <c r="E147" s="102">
        <v>44</v>
      </c>
      <c r="F147" s="102">
        <v>2</v>
      </c>
      <c r="G147" s="103">
        <v>5</v>
      </c>
      <c r="H147" s="103"/>
      <c r="I147" s="103">
        <v>4</v>
      </c>
      <c r="J147" s="103">
        <v>4</v>
      </c>
      <c r="K147" s="103">
        <v>6</v>
      </c>
      <c r="L147" s="103"/>
      <c r="M147" s="103"/>
      <c r="N147" s="103">
        <v>8</v>
      </c>
      <c r="O147" s="103">
        <v>3</v>
      </c>
      <c r="P147" s="103">
        <v>9</v>
      </c>
      <c r="Q147" s="103">
        <v>8</v>
      </c>
      <c r="R147" s="103">
        <v>6</v>
      </c>
      <c r="S147" s="103"/>
      <c r="T147" s="103"/>
      <c r="U147" s="103"/>
      <c r="V147" s="103"/>
      <c r="W147" s="103">
        <v>8</v>
      </c>
    </row>
    <row r="148" spans="1:23">
      <c r="A148" s="108">
        <v>148</v>
      </c>
      <c r="B148" s="105" t="s">
        <v>416</v>
      </c>
      <c r="C148" s="102">
        <v>14</v>
      </c>
      <c r="D148" s="102"/>
      <c r="E148" s="102">
        <v>35</v>
      </c>
      <c r="F148" s="102">
        <v>3</v>
      </c>
      <c r="G148" s="103">
        <v>2</v>
      </c>
      <c r="H148" s="103"/>
      <c r="I148" s="103">
        <v>3</v>
      </c>
      <c r="J148" s="103">
        <v>3</v>
      </c>
      <c r="K148" s="103">
        <v>7</v>
      </c>
      <c r="L148" s="103"/>
      <c r="M148" s="103">
        <v>2</v>
      </c>
      <c r="N148" s="103">
        <v>7</v>
      </c>
      <c r="O148" s="103"/>
      <c r="P148" s="103">
        <v>8</v>
      </c>
      <c r="Q148" s="103">
        <v>7</v>
      </c>
      <c r="R148" s="103">
        <v>8</v>
      </c>
      <c r="S148" s="103">
        <v>4</v>
      </c>
      <c r="T148" s="103"/>
      <c r="U148" s="103"/>
      <c r="V148" s="103"/>
      <c r="W148" s="103"/>
    </row>
    <row r="149" spans="1:23">
      <c r="A149" s="108">
        <v>110</v>
      </c>
      <c r="B149" s="105" t="s">
        <v>379</v>
      </c>
      <c r="C149" s="102">
        <v>10</v>
      </c>
      <c r="D149" s="102"/>
      <c r="E149" s="102">
        <v>39</v>
      </c>
      <c r="F149" s="102">
        <v>3</v>
      </c>
      <c r="G149" s="103">
        <v>7</v>
      </c>
      <c r="H149" s="103"/>
      <c r="I149" s="103">
        <v>4</v>
      </c>
      <c r="J149" s="103">
        <v>2</v>
      </c>
      <c r="K149" s="103">
        <v>6</v>
      </c>
      <c r="L149" s="103">
        <v>2</v>
      </c>
      <c r="M149" s="103"/>
      <c r="N149" s="103">
        <v>7</v>
      </c>
      <c r="O149" s="103"/>
      <c r="P149" s="103">
        <v>9</v>
      </c>
      <c r="Q149" s="103">
        <v>8</v>
      </c>
      <c r="R149" s="103">
        <v>8</v>
      </c>
      <c r="S149" s="103">
        <v>3</v>
      </c>
      <c r="T149" s="103"/>
      <c r="U149" s="103"/>
      <c r="V149" s="103"/>
      <c r="W149" s="103"/>
    </row>
    <row r="150" spans="1:23">
      <c r="A150" s="108">
        <v>117</v>
      </c>
      <c r="B150" s="105" t="s">
        <v>386</v>
      </c>
      <c r="C150" s="102">
        <v>12</v>
      </c>
      <c r="D150" s="102"/>
      <c r="E150" s="102">
        <v>40</v>
      </c>
      <c r="F150" s="102">
        <v>3</v>
      </c>
      <c r="G150" s="103">
        <v>4</v>
      </c>
      <c r="H150" s="103">
        <v>3</v>
      </c>
      <c r="I150" s="103">
        <v>4</v>
      </c>
      <c r="J150" s="103">
        <v>4</v>
      </c>
      <c r="K150" s="103">
        <v>7</v>
      </c>
      <c r="L150" s="103"/>
      <c r="M150" s="103"/>
      <c r="N150" s="103">
        <v>8</v>
      </c>
      <c r="O150" s="103"/>
      <c r="P150" s="103">
        <v>9</v>
      </c>
      <c r="Q150" s="103">
        <v>9</v>
      </c>
      <c r="R150" s="103">
        <v>7</v>
      </c>
      <c r="S150" s="103">
        <v>3</v>
      </c>
      <c r="T150" s="103"/>
      <c r="U150" s="103"/>
      <c r="V150" s="103"/>
      <c r="W150" s="103"/>
    </row>
    <row r="151" spans="1:23">
      <c r="A151" s="108">
        <v>77</v>
      </c>
      <c r="B151" s="105" t="s">
        <v>347</v>
      </c>
      <c r="C151" s="102">
        <v>18</v>
      </c>
      <c r="D151" s="102"/>
      <c r="E151" s="102">
        <v>41</v>
      </c>
      <c r="F151" s="102">
        <v>3</v>
      </c>
      <c r="G151" s="103">
        <v>6</v>
      </c>
      <c r="H151" s="103">
        <v>3</v>
      </c>
      <c r="I151" s="103">
        <v>4</v>
      </c>
      <c r="J151" s="103">
        <v>1</v>
      </c>
      <c r="K151" s="103">
        <v>8</v>
      </c>
      <c r="L151" s="103"/>
      <c r="M151" s="103"/>
      <c r="N151" s="103">
        <v>9</v>
      </c>
      <c r="O151" s="103"/>
      <c r="P151" s="103">
        <v>9</v>
      </c>
      <c r="Q151" s="103">
        <v>9</v>
      </c>
      <c r="R151" s="103">
        <v>6</v>
      </c>
      <c r="S151" s="103"/>
      <c r="T151" s="103">
        <v>4</v>
      </c>
      <c r="U151" s="103"/>
      <c r="V151" s="103"/>
      <c r="W151" s="103"/>
    </row>
    <row r="152" spans="1:23">
      <c r="A152" s="108">
        <v>46</v>
      </c>
      <c r="B152" s="105" t="s">
        <v>316</v>
      </c>
      <c r="C152" s="102">
        <v>15</v>
      </c>
      <c r="D152" s="102"/>
      <c r="E152" s="102">
        <v>42</v>
      </c>
      <c r="F152" s="102">
        <v>3</v>
      </c>
      <c r="G152" s="103">
        <v>7</v>
      </c>
      <c r="H152" s="103"/>
      <c r="I152" s="103">
        <v>4</v>
      </c>
      <c r="J152" s="103">
        <v>2</v>
      </c>
      <c r="K152" s="103">
        <v>6</v>
      </c>
      <c r="L152" s="103"/>
      <c r="M152" s="103"/>
      <c r="N152" s="103">
        <v>7</v>
      </c>
      <c r="O152" s="103">
        <v>3</v>
      </c>
      <c r="P152" s="103">
        <v>7</v>
      </c>
      <c r="Q152" s="103">
        <v>9</v>
      </c>
      <c r="R152" s="103">
        <v>6</v>
      </c>
      <c r="S152" s="103"/>
      <c r="T152" s="103"/>
      <c r="U152" s="103"/>
      <c r="V152" s="103"/>
      <c r="W152" s="103">
        <v>7</v>
      </c>
    </row>
    <row r="153" spans="1:23">
      <c r="A153" s="108">
        <v>127</v>
      </c>
      <c r="B153" s="105" t="s">
        <v>395</v>
      </c>
      <c r="C153" s="102">
        <v>14</v>
      </c>
      <c r="D153" s="102"/>
      <c r="E153" s="102">
        <v>43</v>
      </c>
      <c r="F153" s="102">
        <v>3</v>
      </c>
      <c r="G153" s="103">
        <v>4</v>
      </c>
      <c r="H153" s="103"/>
      <c r="I153" s="103">
        <v>2</v>
      </c>
      <c r="J153" s="103">
        <v>2</v>
      </c>
      <c r="K153" s="103">
        <v>6</v>
      </c>
      <c r="L153" s="103"/>
      <c r="M153" s="103"/>
      <c r="N153" s="103">
        <v>8</v>
      </c>
      <c r="O153" s="103"/>
      <c r="P153" s="103">
        <v>7</v>
      </c>
      <c r="Q153" s="103">
        <v>7</v>
      </c>
      <c r="R153" s="103">
        <v>7</v>
      </c>
      <c r="S153" s="103"/>
      <c r="T153" s="103"/>
      <c r="U153" s="103">
        <v>9</v>
      </c>
      <c r="V153" s="103"/>
      <c r="W153" s="103">
        <v>8</v>
      </c>
    </row>
    <row r="154" spans="1:23">
      <c r="A154" s="108">
        <v>131</v>
      </c>
      <c r="B154" s="105" t="s">
        <v>399</v>
      </c>
      <c r="C154" s="102">
        <v>12</v>
      </c>
      <c r="D154" s="102"/>
      <c r="E154" s="102">
        <v>43</v>
      </c>
      <c r="F154" s="102">
        <v>3</v>
      </c>
      <c r="G154" s="103">
        <v>4</v>
      </c>
      <c r="H154" s="103"/>
      <c r="I154" s="103">
        <v>3</v>
      </c>
      <c r="J154" s="103">
        <v>3</v>
      </c>
      <c r="K154" s="103">
        <v>7</v>
      </c>
      <c r="L154" s="103"/>
      <c r="M154" s="103"/>
      <c r="N154" s="103">
        <v>9</v>
      </c>
      <c r="O154" s="103"/>
      <c r="P154" s="103">
        <v>9</v>
      </c>
      <c r="Q154" s="103">
        <v>8</v>
      </c>
      <c r="R154" s="103">
        <v>6</v>
      </c>
      <c r="S154" s="103">
        <v>3</v>
      </c>
      <c r="T154" s="103"/>
      <c r="U154" s="103"/>
      <c r="V154" s="103"/>
      <c r="W154" s="103">
        <v>9</v>
      </c>
    </row>
    <row r="155" spans="1:23">
      <c r="A155" s="108">
        <v>111</v>
      </c>
      <c r="B155" s="105" t="s">
        <v>380</v>
      </c>
      <c r="C155" s="102">
        <v>13</v>
      </c>
      <c r="D155" s="102"/>
      <c r="E155" s="102">
        <v>44</v>
      </c>
      <c r="F155" s="102">
        <v>3</v>
      </c>
      <c r="G155" s="103">
        <v>6</v>
      </c>
      <c r="H155" s="103"/>
      <c r="I155" s="103">
        <v>7</v>
      </c>
      <c r="J155" s="103">
        <v>4</v>
      </c>
      <c r="K155" s="103">
        <v>8</v>
      </c>
      <c r="L155" s="103">
        <v>2</v>
      </c>
      <c r="M155" s="103"/>
      <c r="N155" s="103">
        <v>7</v>
      </c>
      <c r="O155" s="103">
        <v>4</v>
      </c>
      <c r="P155" s="103">
        <v>9</v>
      </c>
      <c r="Q155" s="103">
        <v>9</v>
      </c>
      <c r="R155" s="103">
        <v>6</v>
      </c>
      <c r="S155" s="103"/>
      <c r="T155" s="103"/>
      <c r="U155" s="103"/>
      <c r="V155" s="103"/>
      <c r="W155" s="103"/>
    </row>
    <row r="156" spans="1:23">
      <c r="A156" s="108">
        <v>151</v>
      </c>
      <c r="B156" s="105" t="s">
        <v>419</v>
      </c>
      <c r="C156" s="102">
        <v>25</v>
      </c>
      <c r="D156" s="102"/>
      <c r="E156" s="102">
        <v>44</v>
      </c>
      <c r="F156" s="102">
        <v>3</v>
      </c>
      <c r="G156" s="103">
        <v>4</v>
      </c>
      <c r="H156" s="103"/>
      <c r="I156" s="103">
        <v>5</v>
      </c>
      <c r="J156" s="103">
        <v>4</v>
      </c>
      <c r="K156" s="103">
        <v>7</v>
      </c>
      <c r="L156" s="103"/>
      <c r="M156" s="103"/>
      <c r="N156" s="103">
        <v>6</v>
      </c>
      <c r="O156" s="103"/>
      <c r="P156" s="103">
        <v>8</v>
      </c>
      <c r="Q156" s="103">
        <v>8</v>
      </c>
      <c r="R156" s="103">
        <v>7</v>
      </c>
      <c r="S156" s="103">
        <v>3</v>
      </c>
      <c r="T156" s="103"/>
      <c r="U156" s="103"/>
      <c r="V156" s="103"/>
      <c r="W156" s="103"/>
    </row>
    <row r="157" spans="1:23">
      <c r="A157" s="108">
        <v>113</v>
      </c>
      <c r="B157" s="105" t="s">
        <v>382</v>
      </c>
      <c r="C157" s="102">
        <v>12</v>
      </c>
      <c r="D157" s="102"/>
      <c r="E157" s="102">
        <v>45</v>
      </c>
      <c r="F157" s="102">
        <v>3</v>
      </c>
      <c r="G157" s="103">
        <v>5</v>
      </c>
      <c r="H157" s="103"/>
      <c r="I157" s="103">
        <v>7</v>
      </c>
      <c r="J157" s="103">
        <v>5</v>
      </c>
      <c r="K157" s="103">
        <v>4</v>
      </c>
      <c r="L157" s="103"/>
      <c r="M157" s="103"/>
      <c r="N157" s="103">
        <v>7</v>
      </c>
      <c r="O157" s="103"/>
      <c r="P157" s="103">
        <v>7</v>
      </c>
      <c r="Q157" s="103">
        <v>8</v>
      </c>
      <c r="R157" s="103">
        <v>6</v>
      </c>
      <c r="S157" s="103">
        <v>2</v>
      </c>
      <c r="T157" s="103"/>
      <c r="U157" s="103"/>
      <c r="V157" s="103">
        <v>7</v>
      </c>
      <c r="W157" s="103"/>
    </row>
    <row r="158" spans="1:23">
      <c r="A158" s="108">
        <v>118</v>
      </c>
      <c r="B158" s="105" t="s">
        <v>387</v>
      </c>
      <c r="C158" s="102">
        <v>18</v>
      </c>
      <c r="D158" s="102"/>
      <c r="E158" s="102">
        <v>46</v>
      </c>
      <c r="F158" s="102">
        <v>3</v>
      </c>
      <c r="G158" s="103">
        <v>6</v>
      </c>
      <c r="H158" s="103"/>
      <c r="I158" s="103">
        <v>6</v>
      </c>
      <c r="J158" s="103">
        <v>5</v>
      </c>
      <c r="K158" s="103">
        <v>7</v>
      </c>
      <c r="L158" s="103">
        <v>3</v>
      </c>
      <c r="M158" s="103"/>
      <c r="N158" s="103">
        <v>9</v>
      </c>
      <c r="O158" s="103"/>
      <c r="P158" s="103">
        <v>9</v>
      </c>
      <c r="Q158" s="103">
        <v>9</v>
      </c>
      <c r="R158" s="103">
        <v>7</v>
      </c>
      <c r="S158" s="103">
        <v>3</v>
      </c>
      <c r="T158" s="103"/>
      <c r="U158" s="103"/>
      <c r="V158" s="103"/>
      <c r="W158" s="103"/>
    </row>
    <row r="159" spans="1:23">
      <c r="A159" s="108">
        <v>102</v>
      </c>
      <c r="B159" s="105" t="s">
        <v>371</v>
      </c>
      <c r="C159" s="102">
        <v>12</v>
      </c>
      <c r="D159" s="102"/>
      <c r="E159" s="102">
        <v>47</v>
      </c>
      <c r="F159" s="102">
        <v>3</v>
      </c>
      <c r="G159" s="103">
        <v>5</v>
      </c>
      <c r="H159" s="103"/>
      <c r="I159" s="103">
        <v>5</v>
      </c>
      <c r="J159" s="103">
        <v>5</v>
      </c>
      <c r="K159" s="103">
        <v>7</v>
      </c>
      <c r="L159" s="103"/>
      <c r="M159" s="103"/>
      <c r="N159" s="103">
        <v>7</v>
      </c>
      <c r="O159" s="103"/>
      <c r="P159" s="103">
        <v>7</v>
      </c>
      <c r="Q159" s="103">
        <v>9</v>
      </c>
      <c r="R159" s="103">
        <v>7</v>
      </c>
      <c r="S159" s="103">
        <v>4</v>
      </c>
      <c r="T159" s="103"/>
      <c r="U159" s="103"/>
      <c r="V159" s="103"/>
      <c r="W159" s="103"/>
    </row>
    <row r="160" spans="1:23">
      <c r="A160" s="108">
        <v>145</v>
      </c>
      <c r="B160" s="105" t="s">
        <v>413</v>
      </c>
      <c r="C160" s="102">
        <v>12</v>
      </c>
      <c r="D160" s="102"/>
      <c r="E160" s="102">
        <v>47</v>
      </c>
      <c r="F160" s="102">
        <v>3</v>
      </c>
      <c r="G160" s="103">
        <v>5</v>
      </c>
      <c r="H160" s="103"/>
      <c r="I160" s="103">
        <v>4</v>
      </c>
      <c r="J160" s="103">
        <v>3</v>
      </c>
      <c r="K160" s="103">
        <v>6</v>
      </c>
      <c r="L160" s="103"/>
      <c r="M160" s="103"/>
      <c r="N160" s="103">
        <v>9</v>
      </c>
      <c r="O160" s="103"/>
      <c r="P160" s="103">
        <v>9</v>
      </c>
      <c r="Q160" s="103">
        <v>9</v>
      </c>
      <c r="R160" s="103">
        <v>8</v>
      </c>
      <c r="S160" s="103">
        <v>3</v>
      </c>
      <c r="T160" s="103"/>
      <c r="U160" s="103"/>
      <c r="V160" s="103"/>
      <c r="W160" s="103"/>
    </row>
    <row r="161" spans="1:23">
      <c r="A161" s="108">
        <v>133</v>
      </c>
      <c r="B161" s="105" t="s">
        <v>401</v>
      </c>
      <c r="C161" s="102">
        <v>18</v>
      </c>
      <c r="D161" s="102"/>
      <c r="E161" s="102">
        <v>48</v>
      </c>
      <c r="F161" s="102">
        <v>3</v>
      </c>
      <c r="G161" s="103">
        <v>5</v>
      </c>
      <c r="H161" s="103"/>
      <c r="I161" s="103">
        <v>5</v>
      </c>
      <c r="J161" s="103">
        <v>5</v>
      </c>
      <c r="K161" s="103">
        <v>8</v>
      </c>
      <c r="L161" s="103"/>
      <c r="M161" s="103"/>
      <c r="N161" s="103">
        <v>9</v>
      </c>
      <c r="O161" s="103"/>
      <c r="P161" s="103">
        <v>9</v>
      </c>
      <c r="Q161" s="103">
        <v>9</v>
      </c>
      <c r="R161" s="103">
        <v>8</v>
      </c>
      <c r="S161" s="103">
        <v>3</v>
      </c>
      <c r="T161" s="103"/>
      <c r="U161" s="103"/>
      <c r="V161" s="103">
        <v>5</v>
      </c>
      <c r="W161" s="103"/>
    </row>
    <row r="162" spans="1:23">
      <c r="A162" s="108">
        <v>108</v>
      </c>
      <c r="B162" s="105" t="s">
        <v>377</v>
      </c>
      <c r="C162" s="102">
        <v>23</v>
      </c>
      <c r="D162" s="102"/>
      <c r="E162" s="102">
        <v>49</v>
      </c>
      <c r="F162" s="102">
        <v>3</v>
      </c>
      <c r="G162" s="103">
        <v>7</v>
      </c>
      <c r="H162" s="103"/>
      <c r="I162" s="103">
        <v>6</v>
      </c>
      <c r="J162" s="103">
        <v>4</v>
      </c>
      <c r="K162" s="103">
        <v>7</v>
      </c>
      <c r="L162" s="103">
        <v>4</v>
      </c>
      <c r="M162" s="103"/>
      <c r="N162" s="103">
        <v>9</v>
      </c>
      <c r="O162" s="103"/>
      <c r="P162" s="103">
        <v>9</v>
      </c>
      <c r="Q162" s="103">
        <v>9</v>
      </c>
      <c r="R162" s="103">
        <v>8</v>
      </c>
      <c r="S162" s="103">
        <v>4</v>
      </c>
      <c r="T162" s="103"/>
      <c r="U162" s="103"/>
      <c r="V162" s="103"/>
      <c r="W162" s="103"/>
    </row>
    <row r="163" spans="1:23">
      <c r="A163" s="108">
        <v>142</v>
      </c>
      <c r="B163" s="105" t="s">
        <v>410</v>
      </c>
      <c r="C163" s="102">
        <v>24</v>
      </c>
      <c r="D163" s="102"/>
      <c r="E163" s="102">
        <v>49</v>
      </c>
      <c r="F163" s="102">
        <v>3</v>
      </c>
      <c r="G163" s="103">
        <v>6</v>
      </c>
      <c r="H163" s="103"/>
      <c r="I163" s="103">
        <v>7</v>
      </c>
      <c r="J163" s="103">
        <v>2</v>
      </c>
      <c r="K163" s="103">
        <v>6</v>
      </c>
      <c r="L163" s="103"/>
      <c r="M163" s="103"/>
      <c r="N163" s="103">
        <v>8</v>
      </c>
      <c r="O163" s="103"/>
      <c r="P163" s="103">
        <v>9</v>
      </c>
      <c r="Q163" s="103">
        <v>9</v>
      </c>
      <c r="R163" s="103">
        <v>7</v>
      </c>
      <c r="S163" s="103">
        <v>4</v>
      </c>
      <c r="T163" s="103"/>
      <c r="U163" s="103"/>
      <c r="V163" s="103">
        <v>9</v>
      </c>
      <c r="W163" s="103"/>
    </row>
    <row r="164" spans="1:23">
      <c r="A164" s="108">
        <v>101</v>
      </c>
      <c r="B164" s="105" t="s">
        <v>370</v>
      </c>
      <c r="C164" s="102">
        <v>13</v>
      </c>
      <c r="D164" s="102"/>
      <c r="E164" s="102">
        <v>50</v>
      </c>
      <c r="F164" s="102">
        <v>3</v>
      </c>
      <c r="G164" s="103">
        <v>6</v>
      </c>
      <c r="H164" s="103"/>
      <c r="I164" s="103">
        <v>7</v>
      </c>
      <c r="J164" s="103">
        <v>5</v>
      </c>
      <c r="K164" s="103">
        <v>8</v>
      </c>
      <c r="L164" s="103"/>
      <c r="M164" s="103"/>
      <c r="N164" s="103">
        <v>8</v>
      </c>
      <c r="O164" s="103"/>
      <c r="P164" s="103">
        <v>8</v>
      </c>
      <c r="Q164" s="103">
        <v>9</v>
      </c>
      <c r="R164" s="103">
        <v>8</v>
      </c>
      <c r="S164" s="103">
        <v>3</v>
      </c>
      <c r="T164" s="103"/>
      <c r="U164" s="103"/>
      <c r="V164" s="103">
        <v>5</v>
      </c>
      <c r="W164" s="103"/>
    </row>
    <row r="165" spans="1:23">
      <c r="A165" s="108">
        <v>82</v>
      </c>
      <c r="B165" s="105" t="s">
        <v>352</v>
      </c>
      <c r="C165" s="102">
        <v>10</v>
      </c>
      <c r="D165" s="102"/>
      <c r="E165" s="102">
        <v>52</v>
      </c>
      <c r="F165" s="102">
        <v>3</v>
      </c>
      <c r="G165" s="103">
        <v>6</v>
      </c>
      <c r="H165" s="103"/>
      <c r="I165" s="103">
        <v>5</v>
      </c>
      <c r="J165" s="103">
        <v>5</v>
      </c>
      <c r="K165" s="103">
        <v>7</v>
      </c>
      <c r="L165" s="103"/>
      <c r="M165" s="103"/>
      <c r="N165" s="103">
        <v>7</v>
      </c>
      <c r="O165" s="103">
        <v>6</v>
      </c>
      <c r="P165" s="103">
        <v>9</v>
      </c>
      <c r="Q165" s="103">
        <v>9</v>
      </c>
      <c r="R165" s="103">
        <v>7</v>
      </c>
      <c r="S165" s="103"/>
      <c r="T165" s="103"/>
      <c r="U165" s="103"/>
      <c r="V165" s="103"/>
      <c r="W165" s="103">
        <v>9</v>
      </c>
    </row>
    <row r="166" spans="1:23">
      <c r="A166" s="108">
        <v>42</v>
      </c>
      <c r="B166" s="105" t="s">
        <v>312</v>
      </c>
      <c r="C166" s="102">
        <v>13</v>
      </c>
      <c r="D166" s="102"/>
      <c r="E166" s="102">
        <v>49</v>
      </c>
      <c r="F166" s="102">
        <v>4</v>
      </c>
      <c r="G166" s="103">
        <v>3</v>
      </c>
      <c r="H166" s="103">
        <v>4</v>
      </c>
      <c r="I166" s="103"/>
      <c r="J166" s="103">
        <v>6</v>
      </c>
      <c r="K166" s="103">
        <v>9</v>
      </c>
      <c r="L166" s="103"/>
      <c r="M166" s="103"/>
      <c r="N166" s="103">
        <v>7</v>
      </c>
      <c r="O166" s="103"/>
      <c r="P166" s="103">
        <v>9</v>
      </c>
      <c r="Q166" s="103">
        <v>9</v>
      </c>
      <c r="R166" s="103">
        <v>8</v>
      </c>
      <c r="S166" s="103">
        <v>3</v>
      </c>
      <c r="T166" s="103"/>
      <c r="U166" s="103"/>
      <c r="V166" s="103"/>
      <c r="W166" s="103"/>
    </row>
    <row r="167" spans="1:23">
      <c r="A167" s="108">
        <v>119</v>
      </c>
      <c r="B167" s="105" t="s">
        <v>388</v>
      </c>
      <c r="C167" s="102">
        <v>13</v>
      </c>
      <c r="D167" s="102"/>
      <c r="E167" s="102">
        <v>58</v>
      </c>
      <c r="F167" s="102">
        <v>4</v>
      </c>
      <c r="G167" s="103">
        <v>6</v>
      </c>
      <c r="H167" s="103"/>
      <c r="I167" s="103">
        <v>6</v>
      </c>
      <c r="J167" s="103">
        <v>8</v>
      </c>
      <c r="K167" s="103">
        <v>8</v>
      </c>
      <c r="L167" s="103"/>
      <c r="M167" s="103"/>
      <c r="N167" s="103">
        <v>8</v>
      </c>
      <c r="O167" s="103"/>
      <c r="P167" s="103">
        <v>9</v>
      </c>
      <c r="Q167" s="103">
        <v>9</v>
      </c>
      <c r="R167" s="103">
        <v>9</v>
      </c>
      <c r="S167" s="103">
        <v>4</v>
      </c>
      <c r="T167" s="103"/>
      <c r="U167" s="103"/>
      <c r="V167" s="103"/>
      <c r="W167" s="103"/>
    </row>
    <row r="168" spans="1:23">
      <c r="A168" s="113"/>
      <c r="B168" s="114"/>
      <c r="C168" s="115"/>
      <c r="D168" s="115"/>
      <c r="E168" s="115"/>
      <c r="F168" s="115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</row>
    <row r="169" spans="1:23">
      <c r="A169" s="113"/>
      <c r="B169" s="114"/>
      <c r="C169" s="115"/>
      <c r="D169" s="115"/>
      <c r="E169" s="115"/>
      <c r="F169" s="115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</row>
    <row r="170" spans="1:23" s="104" customFormat="1">
      <c r="A170" s="113"/>
      <c r="B170" s="114"/>
      <c r="C170" s="115"/>
      <c r="D170" s="115"/>
      <c r="E170" s="115"/>
      <c r="F170" s="115"/>
    </row>
    <row r="171" spans="1:23" s="104" customFormat="1">
      <c r="A171" s="111"/>
      <c r="B171" s="112"/>
      <c r="C171" s="116"/>
      <c r="D171" s="116"/>
      <c r="E171" s="116"/>
      <c r="F171" s="151" t="s">
        <v>214</v>
      </c>
      <c r="G171" s="152" t="s">
        <v>174</v>
      </c>
      <c r="H171" s="152" t="s">
        <v>183</v>
      </c>
      <c r="I171" s="152" t="s">
        <v>179</v>
      </c>
      <c r="J171" s="153" t="s">
        <v>177</v>
      </c>
      <c r="K171" s="152" t="s">
        <v>178</v>
      </c>
      <c r="L171" s="152" t="s">
        <v>182</v>
      </c>
      <c r="M171" s="152" t="s">
        <v>263</v>
      </c>
      <c r="N171" s="152" t="s">
        <v>264</v>
      </c>
      <c r="O171" s="152" t="s">
        <v>265</v>
      </c>
      <c r="P171" s="152" t="s">
        <v>181</v>
      </c>
      <c r="Q171" s="152" t="s">
        <v>180</v>
      </c>
      <c r="R171" s="152" t="s">
        <v>176</v>
      </c>
      <c r="S171" s="152" t="s">
        <v>266</v>
      </c>
      <c r="T171" s="152" t="s">
        <v>267</v>
      </c>
      <c r="U171" s="152" t="s">
        <v>187</v>
      </c>
      <c r="V171" s="152" t="s">
        <v>268</v>
      </c>
      <c r="W171" s="152" t="s">
        <v>186</v>
      </c>
    </row>
    <row r="172" spans="1:23" s="104" customFormat="1">
      <c r="A172" s="113"/>
      <c r="B172" s="114"/>
      <c r="C172" s="115"/>
      <c r="D172" s="115"/>
      <c r="E172" s="115"/>
      <c r="F172" s="151"/>
      <c r="G172" s="152"/>
      <c r="H172" s="152"/>
      <c r="I172" s="152"/>
      <c r="J172" s="153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</row>
    <row r="173" spans="1:23">
      <c r="B173" s="101"/>
      <c r="F173" s="118" t="s">
        <v>205</v>
      </c>
      <c r="G173" s="119">
        <v>16</v>
      </c>
      <c r="H173" s="119">
        <v>2</v>
      </c>
      <c r="I173" s="119">
        <v>13</v>
      </c>
      <c r="J173" s="120">
        <v>69</v>
      </c>
      <c r="K173" s="119"/>
      <c r="L173" s="119">
        <v>8</v>
      </c>
      <c r="M173" s="119">
        <v>1</v>
      </c>
      <c r="N173" s="119">
        <v>5</v>
      </c>
      <c r="O173" s="119">
        <v>3</v>
      </c>
      <c r="P173" s="119">
        <v>1</v>
      </c>
      <c r="Q173" s="119">
        <v>7</v>
      </c>
      <c r="R173" s="119"/>
      <c r="S173" s="119">
        <v>1</v>
      </c>
      <c r="T173" s="119"/>
      <c r="U173" s="119"/>
      <c r="V173" s="119">
        <v>1</v>
      </c>
      <c r="W173" s="119">
        <v>4</v>
      </c>
    </row>
    <row r="174" spans="1:23">
      <c r="B174" s="101"/>
      <c r="F174" s="106" t="s">
        <v>206</v>
      </c>
      <c r="G174" s="103">
        <v>32</v>
      </c>
      <c r="H174" s="103">
        <v>6</v>
      </c>
      <c r="I174" s="103">
        <v>22</v>
      </c>
      <c r="J174" s="117">
        <v>25</v>
      </c>
      <c r="K174" s="117">
        <v>2</v>
      </c>
      <c r="L174" s="117">
        <v>4</v>
      </c>
      <c r="M174" s="117">
        <v>8</v>
      </c>
      <c r="N174" s="117">
        <v>14</v>
      </c>
      <c r="O174" s="117">
        <v>14</v>
      </c>
      <c r="P174" s="117">
        <v>2</v>
      </c>
      <c r="Q174" s="117">
        <v>6</v>
      </c>
      <c r="R174" s="117">
        <v>7</v>
      </c>
      <c r="S174" s="117">
        <v>9</v>
      </c>
      <c r="T174" s="117">
        <v>1</v>
      </c>
      <c r="U174" s="103"/>
      <c r="V174" s="117">
        <v>9</v>
      </c>
      <c r="W174" s="103"/>
    </row>
    <row r="175" spans="1:23">
      <c r="B175" s="101"/>
      <c r="F175" s="106" t="s">
        <v>207</v>
      </c>
      <c r="G175" s="103">
        <v>33</v>
      </c>
      <c r="H175" s="103">
        <v>5</v>
      </c>
      <c r="I175" s="103">
        <v>42</v>
      </c>
      <c r="J175" s="117">
        <v>30</v>
      </c>
      <c r="K175" s="117">
        <v>18</v>
      </c>
      <c r="L175" s="117">
        <v>7</v>
      </c>
      <c r="M175" s="103"/>
      <c r="N175" s="117">
        <v>17</v>
      </c>
      <c r="O175" s="117">
        <v>15</v>
      </c>
      <c r="P175" s="117">
        <v>9</v>
      </c>
      <c r="Q175" s="117">
        <v>9</v>
      </c>
      <c r="R175" s="117">
        <v>12</v>
      </c>
      <c r="S175" s="117">
        <v>32</v>
      </c>
      <c r="T175" s="117">
        <v>10</v>
      </c>
      <c r="U175" s="103"/>
      <c r="V175" s="117">
        <v>5</v>
      </c>
      <c r="W175" s="117">
        <v>6</v>
      </c>
    </row>
    <row r="176" spans="1:23">
      <c r="B176" s="101"/>
      <c r="F176" s="106" t="s">
        <v>208</v>
      </c>
      <c r="G176" s="103">
        <v>36</v>
      </c>
      <c r="H176" s="103">
        <v>2</v>
      </c>
      <c r="I176" s="103">
        <v>32</v>
      </c>
      <c r="J176" s="117">
        <v>22</v>
      </c>
      <c r="K176" s="117">
        <v>36</v>
      </c>
      <c r="L176" s="117">
        <v>4</v>
      </c>
      <c r="M176" s="117">
        <v>1</v>
      </c>
      <c r="N176" s="117">
        <v>23</v>
      </c>
      <c r="O176" s="117">
        <v>6</v>
      </c>
      <c r="P176" s="117">
        <v>20</v>
      </c>
      <c r="Q176" s="117">
        <v>18</v>
      </c>
      <c r="R176" s="117">
        <v>30</v>
      </c>
      <c r="S176" s="117">
        <v>13</v>
      </c>
      <c r="T176" s="117">
        <v>11</v>
      </c>
      <c r="U176" s="103"/>
      <c r="V176" s="117">
        <v>10</v>
      </c>
      <c r="W176" s="117">
        <v>6</v>
      </c>
    </row>
    <row r="177" spans="2:23">
      <c r="B177" s="101"/>
      <c r="F177" s="106" t="s">
        <v>209</v>
      </c>
      <c r="G177" s="103">
        <v>26</v>
      </c>
      <c r="H177" s="103"/>
      <c r="I177" s="103">
        <v>24</v>
      </c>
      <c r="J177" s="117">
        <v>8</v>
      </c>
      <c r="K177" s="117">
        <v>45</v>
      </c>
      <c r="L177" s="103"/>
      <c r="M177" s="103"/>
      <c r="N177" s="117">
        <v>18</v>
      </c>
      <c r="O177" s="117">
        <v>1</v>
      </c>
      <c r="P177" s="117">
        <v>14</v>
      </c>
      <c r="Q177" s="117">
        <v>18</v>
      </c>
      <c r="R177" s="117">
        <v>42</v>
      </c>
      <c r="S177" s="103"/>
      <c r="T177" s="117">
        <v>7</v>
      </c>
      <c r="U177" s="103"/>
      <c r="V177" s="117">
        <v>6</v>
      </c>
      <c r="W177" s="103">
        <v>9</v>
      </c>
    </row>
    <row r="178" spans="2:23">
      <c r="B178" s="101"/>
      <c r="F178" s="106" t="s">
        <v>210</v>
      </c>
      <c r="G178" s="103">
        <v>10</v>
      </c>
      <c r="H178" s="103"/>
      <c r="I178" s="103">
        <v>15</v>
      </c>
      <c r="J178" s="117">
        <v>2</v>
      </c>
      <c r="K178" s="117">
        <v>34</v>
      </c>
      <c r="L178" s="103"/>
      <c r="M178" s="117">
        <v>1</v>
      </c>
      <c r="N178" s="117">
        <v>30</v>
      </c>
      <c r="O178" s="117">
        <v>1</v>
      </c>
      <c r="P178" s="117">
        <v>35</v>
      </c>
      <c r="Q178" s="117">
        <v>18</v>
      </c>
      <c r="R178" s="117">
        <v>43</v>
      </c>
      <c r="S178" s="103"/>
      <c r="T178" s="103"/>
      <c r="U178" s="117">
        <v>6</v>
      </c>
      <c r="V178" s="117">
        <v>3</v>
      </c>
      <c r="W178" s="117">
        <v>14</v>
      </c>
    </row>
    <row r="179" spans="2:23">
      <c r="B179" s="101"/>
      <c r="F179" s="106" t="s">
        <v>212</v>
      </c>
      <c r="G179" s="103">
        <v>4</v>
      </c>
      <c r="H179" s="103"/>
      <c r="I179" s="103">
        <v>8</v>
      </c>
      <c r="J179" s="103"/>
      <c r="K179" s="117">
        <v>15</v>
      </c>
      <c r="L179" s="103"/>
      <c r="M179" s="103"/>
      <c r="N179" s="117">
        <v>30</v>
      </c>
      <c r="O179" s="103"/>
      <c r="P179" s="117">
        <v>34</v>
      </c>
      <c r="Q179" s="117">
        <v>30</v>
      </c>
      <c r="R179" s="117">
        <v>13</v>
      </c>
      <c r="S179" s="103"/>
      <c r="T179" s="103"/>
      <c r="U179" s="117">
        <v>10</v>
      </c>
      <c r="V179" s="117">
        <v>2</v>
      </c>
      <c r="W179" s="117">
        <v>15</v>
      </c>
    </row>
    <row r="180" spans="2:23">
      <c r="B180" s="101"/>
      <c r="F180" s="106" t="s">
        <v>211</v>
      </c>
      <c r="G180" s="103"/>
      <c r="H180" s="103"/>
      <c r="I180" s="103"/>
      <c r="J180" s="117">
        <v>1</v>
      </c>
      <c r="K180" s="117">
        <v>6</v>
      </c>
      <c r="L180" s="103"/>
      <c r="M180" s="103"/>
      <c r="N180" s="117">
        <v>13</v>
      </c>
      <c r="O180" s="103"/>
      <c r="P180" s="117">
        <v>20</v>
      </c>
      <c r="Q180" s="117">
        <v>28</v>
      </c>
      <c r="R180" s="117">
        <v>9</v>
      </c>
      <c r="S180" s="103"/>
      <c r="T180" s="103"/>
      <c r="U180" s="117">
        <v>7</v>
      </c>
      <c r="V180" s="103"/>
      <c r="W180" s="117">
        <v>8</v>
      </c>
    </row>
    <row r="181" spans="2:23">
      <c r="B181" s="101"/>
      <c r="F181" s="106" t="s">
        <v>213</v>
      </c>
      <c r="G181" s="103"/>
      <c r="H181" s="103"/>
      <c r="I181" s="103"/>
      <c r="J181" s="103"/>
      <c r="K181" s="117">
        <v>1</v>
      </c>
      <c r="L181" s="103"/>
      <c r="M181" s="103"/>
      <c r="N181" s="117">
        <v>7</v>
      </c>
      <c r="O181" s="103"/>
      <c r="P181" s="117">
        <v>22</v>
      </c>
      <c r="Q181" s="117">
        <v>23</v>
      </c>
      <c r="R181" s="117">
        <v>1</v>
      </c>
      <c r="S181" s="103"/>
      <c r="T181" s="103"/>
      <c r="U181" s="117">
        <v>6</v>
      </c>
      <c r="V181" s="117">
        <v>1</v>
      </c>
      <c r="W181" s="117">
        <v>3</v>
      </c>
    </row>
    <row r="183" spans="2:23" ht="15.75" thickBot="1">
      <c r="F183" s="121" t="s">
        <v>429</v>
      </c>
      <c r="G183" s="122">
        <f>SUM(G173:G182)</f>
        <v>157</v>
      </c>
      <c r="H183" s="122">
        <f t="shared" ref="H183:W183" si="0">SUM(H173:H182)</f>
        <v>15</v>
      </c>
      <c r="I183" s="122">
        <f t="shared" si="0"/>
        <v>156</v>
      </c>
      <c r="J183" s="122">
        <f t="shared" si="0"/>
        <v>157</v>
      </c>
      <c r="K183" s="122">
        <f t="shared" si="0"/>
        <v>157</v>
      </c>
      <c r="L183" s="122">
        <f t="shared" si="0"/>
        <v>23</v>
      </c>
      <c r="M183" s="122">
        <f t="shared" si="0"/>
        <v>11</v>
      </c>
      <c r="N183" s="122">
        <f t="shared" si="0"/>
        <v>157</v>
      </c>
      <c r="O183" s="122">
        <f t="shared" si="0"/>
        <v>40</v>
      </c>
      <c r="P183" s="122">
        <f t="shared" si="0"/>
        <v>157</v>
      </c>
      <c r="Q183" s="122">
        <f t="shared" si="0"/>
        <v>157</v>
      </c>
      <c r="R183" s="122">
        <f t="shared" si="0"/>
        <v>157</v>
      </c>
      <c r="S183" s="122">
        <f t="shared" si="0"/>
        <v>55</v>
      </c>
      <c r="T183" s="122">
        <f t="shared" si="0"/>
        <v>29</v>
      </c>
      <c r="U183" s="122">
        <f t="shared" si="0"/>
        <v>29</v>
      </c>
      <c r="V183" s="122">
        <f t="shared" si="0"/>
        <v>37</v>
      </c>
      <c r="W183" s="122">
        <f t="shared" si="0"/>
        <v>65</v>
      </c>
    </row>
    <row r="184" spans="2:23" ht="15.75" thickTop="1"/>
  </sheetData>
  <sortState ref="A3:W159">
    <sortCondition ref="F3:F159"/>
    <sortCondition ref="E3:E159"/>
  </sortState>
  <mergeCells count="123"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W103:W104"/>
    <mergeCell ref="A137:A138"/>
    <mergeCell ref="B137:B138"/>
    <mergeCell ref="C137:D137"/>
    <mergeCell ref="E137:F137"/>
    <mergeCell ref="G137:G138"/>
    <mergeCell ref="H137:H138"/>
    <mergeCell ref="I137:I138"/>
    <mergeCell ref="O103:O104"/>
    <mergeCell ref="P103:P104"/>
    <mergeCell ref="Q103:Q104"/>
    <mergeCell ref="R103:R104"/>
    <mergeCell ref="S103:S104"/>
    <mergeCell ref="T103:T104"/>
    <mergeCell ref="I103:I104"/>
    <mergeCell ref="J103:J104"/>
    <mergeCell ref="K103:K104"/>
    <mergeCell ref="L103:L104"/>
    <mergeCell ref="M103:M104"/>
    <mergeCell ref="N103:N104"/>
    <mergeCell ref="A103:A104"/>
    <mergeCell ref="B103:B104"/>
    <mergeCell ref="V137:V138"/>
    <mergeCell ref="W137:W138"/>
    <mergeCell ref="C103:D103"/>
    <mergeCell ref="E103:F103"/>
    <mergeCell ref="G103:G104"/>
    <mergeCell ref="H103:H104"/>
    <mergeCell ref="R69:R70"/>
    <mergeCell ref="S69:S70"/>
    <mergeCell ref="T69:T70"/>
    <mergeCell ref="U69:U70"/>
    <mergeCell ref="V69:V70"/>
    <mergeCell ref="U103:U104"/>
    <mergeCell ref="V103:V104"/>
    <mergeCell ref="W69:W70"/>
    <mergeCell ref="L69:L70"/>
    <mergeCell ref="M69:M70"/>
    <mergeCell ref="N69:N70"/>
    <mergeCell ref="O69:O70"/>
    <mergeCell ref="P69:P70"/>
    <mergeCell ref="Q69:Q70"/>
    <mergeCell ref="E69:F69"/>
    <mergeCell ref="G69:G70"/>
    <mergeCell ref="H69:H70"/>
    <mergeCell ref="I69:I70"/>
    <mergeCell ref="J69:J70"/>
    <mergeCell ref="K69:K70"/>
    <mergeCell ref="C35:D35"/>
    <mergeCell ref="B35:B36"/>
    <mergeCell ref="A35:A36"/>
    <mergeCell ref="A69:A70"/>
    <mergeCell ref="B69:B70"/>
    <mergeCell ref="C69:D69"/>
    <mergeCell ref="T35:T36"/>
    <mergeCell ref="U35:U36"/>
    <mergeCell ref="V35:V36"/>
    <mergeCell ref="W35:W36"/>
    <mergeCell ref="G35:G36"/>
    <mergeCell ref="E35:F3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S171:S172"/>
    <mergeCell ref="T171:T172"/>
    <mergeCell ref="U171:U172"/>
    <mergeCell ref="V171:V172"/>
    <mergeCell ref="W171:W172"/>
    <mergeCell ref="M171:M172"/>
    <mergeCell ref="N171:N172"/>
    <mergeCell ref="O171:O172"/>
    <mergeCell ref="P171:P172"/>
    <mergeCell ref="Q171:Q172"/>
    <mergeCell ref="R171:R172"/>
    <mergeCell ref="F171:F172"/>
    <mergeCell ref="G171:G172"/>
    <mergeCell ref="H171:H172"/>
    <mergeCell ref="I171:I172"/>
    <mergeCell ref="J171:J172"/>
    <mergeCell ref="K171:K172"/>
    <mergeCell ref="L171:L172"/>
    <mergeCell ref="O1:O2"/>
    <mergeCell ref="P1:P2"/>
    <mergeCell ref="I1:I2"/>
    <mergeCell ref="J1:J2"/>
    <mergeCell ref="K1:K2"/>
    <mergeCell ref="L1:L2"/>
    <mergeCell ref="M1:M2"/>
    <mergeCell ref="N1:N2"/>
    <mergeCell ref="P137:P138"/>
    <mergeCell ref="A1:A2"/>
    <mergeCell ref="B1:B2"/>
    <mergeCell ref="C1:D1"/>
    <mergeCell ref="E1:F1"/>
    <mergeCell ref="G1:G2"/>
    <mergeCell ref="H1:H2"/>
    <mergeCell ref="U1:U2"/>
    <mergeCell ref="V1:V2"/>
    <mergeCell ref="W1:W2"/>
    <mergeCell ref="Q1:Q2"/>
    <mergeCell ref="R1:R2"/>
    <mergeCell ref="S1:S2"/>
    <mergeCell ref="T1:T2"/>
  </mergeCells>
  <pageMargins left="0.95" right="0.7" top="0.75" bottom="0.75" header="0.3" footer="0.3"/>
  <pageSetup orientation="landscape" r:id="rId1"/>
  <headerFooter>
    <oddHeader>&amp;CSEROMA CHRISTIAN HIGH SCHOOL 
UCE RESULTS 2014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XFD1048576"/>
    </sheetView>
  </sheetViews>
  <sheetFormatPr defaultRowHeight="15"/>
  <cols>
    <col min="1" max="1" width="11.7109375" bestFit="1" customWidth="1"/>
    <col min="2" max="13" width="7.7109375" customWidth="1"/>
    <col min="14" max="14" width="10.42578125" customWidth="1"/>
  </cols>
  <sheetData>
    <row r="1" spans="1:14" ht="23.25">
      <c r="A1" s="156" t="s">
        <v>242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45" t="s">
        <v>216</v>
      </c>
      <c r="B2" s="46" t="s">
        <v>205</v>
      </c>
      <c r="C2" s="46" t="s">
        <v>206</v>
      </c>
      <c r="D2" s="46" t="s">
        <v>207</v>
      </c>
      <c r="E2" s="46" t="s">
        <v>240</v>
      </c>
      <c r="F2" s="46" t="s">
        <v>208</v>
      </c>
      <c r="G2" s="46" t="s">
        <v>209</v>
      </c>
      <c r="H2" s="46" t="s">
        <v>210</v>
      </c>
      <c r="I2" s="46" t="s">
        <v>212</v>
      </c>
      <c r="J2" s="46" t="s">
        <v>211</v>
      </c>
      <c r="K2" s="46" t="s">
        <v>213</v>
      </c>
      <c r="L2" s="46" t="s">
        <v>202</v>
      </c>
      <c r="M2" s="45" t="s">
        <v>218</v>
      </c>
      <c r="N2" s="47" t="s">
        <v>219</v>
      </c>
    </row>
    <row r="3" spans="1:14">
      <c r="A3" s="48" t="s">
        <v>177</v>
      </c>
      <c r="B3" s="48">
        <v>59</v>
      </c>
      <c r="C3" s="48">
        <v>39</v>
      </c>
      <c r="D3" s="48">
        <v>28</v>
      </c>
      <c r="E3" s="49">
        <f>(B3+C3+D3)/M3%</f>
        <v>70.786516853932582</v>
      </c>
      <c r="F3" s="48">
        <v>25</v>
      </c>
      <c r="G3" s="48">
        <v>15</v>
      </c>
      <c r="H3" s="48">
        <v>6</v>
      </c>
      <c r="I3" s="48">
        <v>5</v>
      </c>
      <c r="J3" s="48">
        <v>1</v>
      </c>
      <c r="K3" s="48">
        <v>0</v>
      </c>
      <c r="L3" s="48">
        <v>0</v>
      </c>
      <c r="M3" s="50">
        <f>B3+C3+D3+F3+G3+H3+I3+J3+K3+L3</f>
        <v>178</v>
      </c>
      <c r="N3" s="48">
        <f>RANK(E3,E$3:E$10)</f>
        <v>1</v>
      </c>
    </row>
    <row r="4" spans="1:14">
      <c r="A4" s="48" t="s">
        <v>174</v>
      </c>
      <c r="B4" s="48">
        <v>10</v>
      </c>
      <c r="C4" s="48">
        <v>29</v>
      </c>
      <c r="D4" s="48">
        <v>52</v>
      </c>
      <c r="E4" s="49">
        <f t="shared" ref="E4:E10" si="0">(B4+C4+D4)/M4%</f>
        <v>51.123595505617978</v>
      </c>
      <c r="F4" s="48">
        <v>53</v>
      </c>
      <c r="G4" s="48">
        <v>23</v>
      </c>
      <c r="H4" s="48">
        <v>8</v>
      </c>
      <c r="I4" s="48">
        <v>2</v>
      </c>
      <c r="J4" s="48">
        <v>1</v>
      </c>
      <c r="K4" s="48">
        <v>0</v>
      </c>
      <c r="L4" s="48">
        <v>0</v>
      </c>
      <c r="M4" s="50">
        <f t="shared" ref="M4:M10" si="1">B4+C4+D4+F4+G4+H4+I4+J4+K4+L4</f>
        <v>178</v>
      </c>
      <c r="N4" s="48">
        <f t="shared" ref="N4:N10" si="2">RANK(E4,E$3:E$10)</f>
        <v>2</v>
      </c>
    </row>
    <row r="5" spans="1:14">
      <c r="A5" s="48" t="s">
        <v>175</v>
      </c>
      <c r="B5" s="48">
        <v>18</v>
      </c>
      <c r="C5" s="48">
        <v>20</v>
      </c>
      <c r="D5" s="48">
        <v>18</v>
      </c>
      <c r="E5" s="49">
        <f t="shared" si="0"/>
        <v>31.460674157303369</v>
      </c>
      <c r="F5" s="48">
        <v>22</v>
      </c>
      <c r="G5" s="48">
        <v>21</v>
      </c>
      <c r="H5" s="48">
        <v>23</v>
      </c>
      <c r="I5" s="48">
        <v>22</v>
      </c>
      <c r="J5" s="48">
        <v>24</v>
      </c>
      <c r="K5" s="48">
        <v>10</v>
      </c>
      <c r="L5" s="48">
        <v>0</v>
      </c>
      <c r="M5" s="50">
        <f t="shared" si="1"/>
        <v>178</v>
      </c>
      <c r="N5" s="48">
        <f t="shared" si="2"/>
        <v>3</v>
      </c>
    </row>
    <row r="6" spans="1:14">
      <c r="A6" s="48" t="s">
        <v>176</v>
      </c>
      <c r="B6" s="48">
        <v>7</v>
      </c>
      <c r="C6" s="48">
        <v>9</v>
      </c>
      <c r="D6" s="48">
        <v>20</v>
      </c>
      <c r="E6" s="49">
        <f t="shared" si="0"/>
        <v>20.224719101123597</v>
      </c>
      <c r="F6" s="48">
        <v>50</v>
      </c>
      <c r="G6" s="48">
        <v>51</v>
      </c>
      <c r="H6" s="48">
        <v>33</v>
      </c>
      <c r="I6" s="48">
        <v>5</v>
      </c>
      <c r="J6" s="48">
        <v>3</v>
      </c>
      <c r="K6" s="48">
        <v>0</v>
      </c>
      <c r="L6" s="48">
        <v>0</v>
      </c>
      <c r="M6" s="50">
        <f t="shared" si="1"/>
        <v>178</v>
      </c>
      <c r="N6" s="48">
        <f t="shared" si="2"/>
        <v>4</v>
      </c>
    </row>
    <row r="7" spans="1:14">
      <c r="A7" s="48" t="s">
        <v>181</v>
      </c>
      <c r="B7" s="48">
        <v>7</v>
      </c>
      <c r="C7" s="48">
        <v>10</v>
      </c>
      <c r="D7" s="48">
        <v>10</v>
      </c>
      <c r="E7" s="49">
        <f t="shared" si="0"/>
        <v>15.168539325842696</v>
      </c>
      <c r="F7" s="48">
        <v>18</v>
      </c>
      <c r="G7" s="48">
        <v>35</v>
      </c>
      <c r="H7" s="48">
        <v>37</v>
      </c>
      <c r="I7" s="48">
        <v>29</v>
      </c>
      <c r="J7" s="48">
        <v>23</v>
      </c>
      <c r="K7" s="48">
        <v>9</v>
      </c>
      <c r="L7" s="48">
        <v>0</v>
      </c>
      <c r="M7" s="50">
        <f t="shared" si="1"/>
        <v>178</v>
      </c>
      <c r="N7" s="48">
        <f t="shared" si="2"/>
        <v>5</v>
      </c>
    </row>
    <row r="8" spans="1:14">
      <c r="A8" s="48" t="s">
        <v>178</v>
      </c>
      <c r="B8" s="48">
        <v>0</v>
      </c>
      <c r="C8" s="48">
        <v>5</v>
      </c>
      <c r="D8" s="48">
        <v>20</v>
      </c>
      <c r="E8" s="49">
        <f t="shared" si="0"/>
        <v>14.044943820224718</v>
      </c>
      <c r="F8" s="48">
        <v>29</v>
      </c>
      <c r="G8" s="48">
        <v>64</v>
      </c>
      <c r="H8" s="48">
        <v>42</v>
      </c>
      <c r="I8" s="48">
        <v>11</v>
      </c>
      <c r="J8" s="48">
        <v>6</v>
      </c>
      <c r="K8" s="48">
        <v>1</v>
      </c>
      <c r="L8" s="48">
        <v>0</v>
      </c>
      <c r="M8" s="50">
        <f t="shared" si="1"/>
        <v>178</v>
      </c>
      <c r="N8" s="48">
        <f t="shared" si="2"/>
        <v>6</v>
      </c>
    </row>
    <row r="9" spans="1:14">
      <c r="A9" s="48" t="s">
        <v>179</v>
      </c>
      <c r="B9" s="48">
        <v>0</v>
      </c>
      <c r="C9" s="48">
        <v>4</v>
      </c>
      <c r="D9" s="48">
        <v>15</v>
      </c>
      <c r="E9" s="49">
        <f t="shared" si="0"/>
        <v>10.674157303370785</v>
      </c>
      <c r="F9" s="48">
        <v>33</v>
      </c>
      <c r="G9" s="48">
        <v>29</v>
      </c>
      <c r="H9" s="48">
        <v>44</v>
      </c>
      <c r="I9" s="48">
        <v>27</v>
      </c>
      <c r="J9" s="48">
        <v>22</v>
      </c>
      <c r="K9" s="48">
        <v>4</v>
      </c>
      <c r="L9" s="48">
        <v>0</v>
      </c>
      <c r="M9" s="50">
        <f t="shared" si="1"/>
        <v>178</v>
      </c>
      <c r="N9" s="48">
        <f t="shared" si="2"/>
        <v>7</v>
      </c>
    </row>
    <row r="10" spans="1:14">
      <c r="A10" s="48" t="s">
        <v>180</v>
      </c>
      <c r="B10" s="48">
        <v>3</v>
      </c>
      <c r="C10" s="48">
        <v>5</v>
      </c>
      <c r="D10" s="48">
        <v>8</v>
      </c>
      <c r="E10" s="49">
        <f t="shared" si="0"/>
        <v>8.9887640449438209</v>
      </c>
      <c r="F10" s="48">
        <v>2</v>
      </c>
      <c r="G10" s="48">
        <v>20</v>
      </c>
      <c r="H10" s="48">
        <v>24</v>
      </c>
      <c r="I10" s="48">
        <v>31</v>
      </c>
      <c r="J10" s="48">
        <v>42</v>
      </c>
      <c r="K10" s="48">
        <v>43</v>
      </c>
      <c r="L10" s="48">
        <v>0</v>
      </c>
      <c r="M10" s="50">
        <f t="shared" si="1"/>
        <v>178</v>
      </c>
      <c r="N10" s="48">
        <f t="shared" si="2"/>
        <v>8</v>
      </c>
    </row>
    <row r="11" spans="1:14">
      <c r="A11" s="51"/>
      <c r="B11" s="51"/>
      <c r="C11" s="51"/>
      <c r="D11" s="51"/>
      <c r="E11" s="52"/>
      <c r="F11" s="51"/>
      <c r="G11" s="51"/>
      <c r="H11" s="51"/>
      <c r="I11" s="51"/>
      <c r="J11" s="51"/>
      <c r="K11" s="51"/>
      <c r="L11" s="51"/>
      <c r="M11" s="51"/>
      <c r="N11" s="51"/>
    </row>
    <row r="12" spans="1:14">
      <c r="A12" s="51"/>
      <c r="B12" s="51"/>
      <c r="C12" s="51"/>
      <c r="D12" s="51"/>
      <c r="E12" s="52"/>
      <c r="F12" s="51"/>
      <c r="G12" s="51"/>
      <c r="H12" s="51"/>
      <c r="I12" s="51"/>
      <c r="J12" s="51"/>
      <c r="K12" s="51"/>
      <c r="L12" s="51"/>
      <c r="M12" s="51"/>
      <c r="N12" s="51"/>
    </row>
    <row r="13" spans="1:14">
      <c r="A13" s="51"/>
      <c r="B13" s="51"/>
      <c r="C13" s="51"/>
      <c r="D13" s="51"/>
      <c r="E13" s="52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20.25">
      <c r="A14" s="157" t="s">
        <v>241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>
      <c r="A15" s="53" t="s">
        <v>216</v>
      </c>
      <c r="B15" s="54" t="s">
        <v>205</v>
      </c>
      <c r="C15" s="54" t="s">
        <v>206</v>
      </c>
      <c r="D15" s="54" t="s">
        <v>207</v>
      </c>
      <c r="E15" s="46" t="s">
        <v>240</v>
      </c>
      <c r="F15" s="54" t="s">
        <v>208</v>
      </c>
      <c r="G15" s="54" t="s">
        <v>209</v>
      </c>
      <c r="H15" s="54" t="s">
        <v>210</v>
      </c>
      <c r="I15" s="54" t="s">
        <v>212</v>
      </c>
      <c r="J15" s="54" t="s">
        <v>211</v>
      </c>
      <c r="K15" s="54" t="s">
        <v>213</v>
      </c>
      <c r="L15" s="54" t="s">
        <v>202</v>
      </c>
      <c r="M15" s="53" t="s">
        <v>218</v>
      </c>
      <c r="N15" s="55" t="s">
        <v>219</v>
      </c>
    </row>
    <row r="16" spans="1:14">
      <c r="A16" s="48" t="s">
        <v>182</v>
      </c>
      <c r="B16" s="48">
        <v>4</v>
      </c>
      <c r="C16" s="48">
        <v>4</v>
      </c>
      <c r="D16" s="48">
        <v>4</v>
      </c>
      <c r="E16" s="49">
        <f>(B16+C16+D16)/M16%</f>
        <v>85.714285714285708</v>
      </c>
      <c r="F16" s="48">
        <v>1</v>
      </c>
      <c r="G16" s="48">
        <v>1</v>
      </c>
      <c r="H16" s="48"/>
      <c r="I16" s="48"/>
      <c r="J16" s="48"/>
      <c r="K16" s="48"/>
      <c r="L16" s="48"/>
      <c r="M16" s="50">
        <f>B16+C16+D16+F16+G16+H16+I16+J16+K16+L16</f>
        <v>14</v>
      </c>
      <c r="N16" s="48">
        <f>RANK(E16,E$16:E$24)</f>
        <v>1</v>
      </c>
    </row>
    <row r="17" spans="1:14">
      <c r="A17" s="48" t="s">
        <v>184</v>
      </c>
      <c r="B17" s="48">
        <v>0</v>
      </c>
      <c r="C17" s="48">
        <v>1</v>
      </c>
      <c r="D17" s="48">
        <v>3</v>
      </c>
      <c r="E17" s="49">
        <f t="shared" ref="E17:E24" si="3">(B17+C17+D17)/M17%</f>
        <v>80</v>
      </c>
      <c r="F17" s="48">
        <v>1</v>
      </c>
      <c r="G17" s="48"/>
      <c r="H17" s="48"/>
      <c r="I17" s="48"/>
      <c r="J17" s="48"/>
      <c r="K17" s="48"/>
      <c r="L17" s="48"/>
      <c r="M17" s="50">
        <f t="shared" ref="M17:M24" si="4">B17+C17+D17+F17+G17+H17+I17+J17+K17+L17</f>
        <v>5</v>
      </c>
      <c r="N17" s="48">
        <f t="shared" ref="N17:N24" si="5">RANK(E17,E$16:E$24)</f>
        <v>2</v>
      </c>
    </row>
    <row r="18" spans="1:14">
      <c r="A18" s="48" t="s">
        <v>189</v>
      </c>
      <c r="B18" s="48">
        <v>0</v>
      </c>
      <c r="C18" s="48">
        <v>6</v>
      </c>
      <c r="D18" s="48">
        <v>8</v>
      </c>
      <c r="E18" s="49">
        <f t="shared" si="3"/>
        <v>56</v>
      </c>
      <c r="F18" s="48">
        <v>8</v>
      </c>
      <c r="G18" s="48">
        <v>3</v>
      </c>
      <c r="H18" s="48"/>
      <c r="I18" s="48"/>
      <c r="J18" s="48"/>
      <c r="K18" s="48"/>
      <c r="L18" s="48"/>
      <c r="M18" s="50">
        <f t="shared" si="4"/>
        <v>25</v>
      </c>
      <c r="N18" s="48">
        <f t="shared" si="5"/>
        <v>3</v>
      </c>
    </row>
    <row r="19" spans="1:14">
      <c r="A19" s="48" t="s">
        <v>186</v>
      </c>
      <c r="B19" s="48">
        <v>10</v>
      </c>
      <c r="C19" s="48">
        <v>14</v>
      </c>
      <c r="D19" s="48">
        <v>17</v>
      </c>
      <c r="E19" s="49">
        <f t="shared" si="3"/>
        <v>50</v>
      </c>
      <c r="F19" s="48">
        <v>18</v>
      </c>
      <c r="G19" s="48">
        <v>7</v>
      </c>
      <c r="H19" s="48">
        <v>12</v>
      </c>
      <c r="I19" s="48">
        <v>3</v>
      </c>
      <c r="J19" s="48">
        <v>0</v>
      </c>
      <c r="K19" s="48">
        <v>0</v>
      </c>
      <c r="L19" s="48">
        <v>1</v>
      </c>
      <c r="M19" s="50">
        <f t="shared" si="4"/>
        <v>82</v>
      </c>
      <c r="N19" s="48">
        <f t="shared" si="5"/>
        <v>4</v>
      </c>
    </row>
    <row r="20" spans="1:14">
      <c r="A20" s="48" t="s">
        <v>188</v>
      </c>
      <c r="B20" s="48">
        <v>0</v>
      </c>
      <c r="C20" s="48">
        <v>6</v>
      </c>
      <c r="D20" s="48">
        <v>26</v>
      </c>
      <c r="E20" s="49">
        <f t="shared" si="3"/>
        <v>49.230769230769226</v>
      </c>
      <c r="F20" s="48">
        <v>30</v>
      </c>
      <c r="G20" s="48">
        <v>3</v>
      </c>
      <c r="H20" s="48"/>
      <c r="I20" s="48"/>
      <c r="J20" s="48"/>
      <c r="K20" s="48"/>
      <c r="L20" s="48"/>
      <c r="M20" s="50">
        <f t="shared" si="4"/>
        <v>65</v>
      </c>
      <c r="N20" s="48">
        <f t="shared" si="5"/>
        <v>5</v>
      </c>
    </row>
    <row r="21" spans="1:14">
      <c r="A21" s="48" t="s">
        <v>185</v>
      </c>
      <c r="B21" s="48">
        <v>2</v>
      </c>
      <c r="C21" s="48">
        <v>5</v>
      </c>
      <c r="D21" s="48">
        <v>7</v>
      </c>
      <c r="E21" s="49">
        <f t="shared" si="3"/>
        <v>35</v>
      </c>
      <c r="F21" s="48">
        <v>19</v>
      </c>
      <c r="G21" s="48">
        <v>5</v>
      </c>
      <c r="H21" s="48">
        <v>0</v>
      </c>
      <c r="I21" s="48">
        <v>1</v>
      </c>
      <c r="J21" s="48">
        <v>1</v>
      </c>
      <c r="K21" s="48"/>
      <c r="L21" s="48"/>
      <c r="M21" s="50">
        <f t="shared" si="4"/>
        <v>40</v>
      </c>
      <c r="N21" s="48">
        <f t="shared" si="5"/>
        <v>6</v>
      </c>
    </row>
    <row r="22" spans="1:14">
      <c r="A22" s="48" t="s">
        <v>187</v>
      </c>
      <c r="B22" s="48">
        <v>0</v>
      </c>
      <c r="C22" s="48">
        <v>3</v>
      </c>
      <c r="D22" s="48">
        <v>5</v>
      </c>
      <c r="E22" s="49">
        <f t="shared" si="3"/>
        <v>26.666666666666668</v>
      </c>
      <c r="F22" s="48">
        <v>6</v>
      </c>
      <c r="G22" s="48">
        <v>7</v>
      </c>
      <c r="H22" s="48">
        <v>7</v>
      </c>
      <c r="I22" s="48">
        <v>2</v>
      </c>
      <c r="J22" s="48"/>
      <c r="K22" s="48"/>
      <c r="L22" s="48"/>
      <c r="M22" s="50">
        <f t="shared" si="4"/>
        <v>30</v>
      </c>
      <c r="N22" s="48">
        <f t="shared" si="5"/>
        <v>7</v>
      </c>
    </row>
    <row r="23" spans="1:14">
      <c r="A23" s="48" t="s">
        <v>239</v>
      </c>
      <c r="B23" s="48">
        <v>2</v>
      </c>
      <c r="C23" s="48">
        <v>1</v>
      </c>
      <c r="D23" s="48">
        <v>10</v>
      </c>
      <c r="E23" s="49">
        <f t="shared" si="3"/>
        <v>23.636363636363633</v>
      </c>
      <c r="F23" s="48">
        <v>15</v>
      </c>
      <c r="G23" s="48">
        <v>13</v>
      </c>
      <c r="H23" s="48">
        <v>12</v>
      </c>
      <c r="I23" s="48">
        <v>2</v>
      </c>
      <c r="J23" s="48"/>
      <c r="K23" s="48"/>
      <c r="L23" s="48"/>
      <c r="M23" s="50">
        <f t="shared" si="4"/>
        <v>55</v>
      </c>
      <c r="N23" s="48">
        <f t="shared" si="5"/>
        <v>8</v>
      </c>
    </row>
    <row r="24" spans="1:14">
      <c r="A24" s="48" t="s">
        <v>183</v>
      </c>
      <c r="B24" s="48">
        <v>0</v>
      </c>
      <c r="C24" s="48">
        <v>1</v>
      </c>
      <c r="D24" s="48">
        <v>1</v>
      </c>
      <c r="E24" s="49">
        <f t="shared" si="3"/>
        <v>7.4074074074074066</v>
      </c>
      <c r="F24" s="48">
        <v>11</v>
      </c>
      <c r="G24" s="48">
        <v>8</v>
      </c>
      <c r="H24" s="48">
        <v>4</v>
      </c>
      <c r="I24" s="48">
        <v>1</v>
      </c>
      <c r="J24" s="48">
        <v>1</v>
      </c>
      <c r="K24" s="48"/>
      <c r="L24" s="48"/>
      <c r="M24" s="50">
        <f t="shared" si="4"/>
        <v>27</v>
      </c>
      <c r="N24" s="48">
        <f t="shared" si="5"/>
        <v>9</v>
      </c>
    </row>
  </sheetData>
  <mergeCells count="2">
    <mergeCell ref="A1:N1"/>
    <mergeCell ref="A14:N14"/>
  </mergeCells>
  <pageMargins left="0.7" right="0.7" top="0.75" bottom="0.75" header="0.3" footer="0.3"/>
  <pageSetup orientation="landscape" verticalDpi="0" r:id="rId1"/>
  <headerFooter>
    <oddHeader>&amp;C&amp;"-,Bold"&amp;12SEROMA CHRISTIAN HIGH SCHOOL 
RESULTS ANALYSIS (RANKINGS ACCORDING TO QUALITY PASS (D1-C3))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194"/>
  <sheetViews>
    <sheetView topLeftCell="A70" workbookViewId="0">
      <selection activeCell="Y37" sqref="Y37"/>
    </sheetView>
  </sheetViews>
  <sheetFormatPr defaultRowHeight="15"/>
  <cols>
    <col min="1" max="1" width="4.28515625" style="14" customWidth="1"/>
    <col min="2" max="2" width="30" style="21" customWidth="1"/>
    <col min="3" max="3" width="5" style="14" customWidth="1"/>
    <col min="4" max="4" width="4.28515625" style="14" customWidth="1"/>
    <col min="5" max="5" width="5.28515625" style="15" customWidth="1"/>
    <col min="6" max="6" width="4.7109375" style="15" customWidth="1"/>
    <col min="7" max="7" width="4.140625" style="14" customWidth="1"/>
    <col min="8" max="9" width="4.42578125" style="14" customWidth="1"/>
    <col min="10" max="10" width="4.5703125" style="14" customWidth="1"/>
    <col min="11" max="11" width="4.42578125" style="14" bestFit="1" customWidth="1"/>
    <col min="12" max="12" width="4.42578125" style="14" customWidth="1"/>
    <col min="13" max="13" width="4.85546875" style="14" customWidth="1"/>
    <col min="14" max="14" width="4.42578125" style="14" customWidth="1"/>
    <col min="15" max="15" width="4.5703125" style="14" customWidth="1"/>
    <col min="16" max="16" width="3.85546875" style="14" customWidth="1"/>
    <col min="17" max="17" width="3.5703125" style="14" customWidth="1"/>
    <col min="18" max="20" width="4.140625" style="14" customWidth="1"/>
    <col min="21" max="21" width="4.28515625" style="14" customWidth="1"/>
    <col min="22" max="22" width="3.5703125" style="14" customWidth="1"/>
    <col min="23" max="23" width="3.85546875" style="14" customWidth="1"/>
    <col min="24" max="16384" width="9.140625" style="14"/>
  </cols>
  <sheetData>
    <row r="1" spans="1:23" s="15" customFormat="1" ht="15" customHeight="1">
      <c r="A1" s="163" t="s">
        <v>0</v>
      </c>
      <c r="B1" s="164" t="s">
        <v>1</v>
      </c>
      <c r="C1" s="165" t="s">
        <v>196</v>
      </c>
      <c r="D1" s="165"/>
      <c r="E1" s="166" t="s">
        <v>199</v>
      </c>
      <c r="F1" s="167"/>
      <c r="G1" s="160" t="s">
        <v>174</v>
      </c>
      <c r="H1" s="160" t="s">
        <v>175</v>
      </c>
      <c r="I1" s="160" t="s">
        <v>179</v>
      </c>
      <c r="J1" s="162" t="s">
        <v>177</v>
      </c>
      <c r="K1" s="160" t="s">
        <v>178</v>
      </c>
      <c r="L1" s="160" t="s">
        <v>176</v>
      </c>
      <c r="M1" s="160" t="s">
        <v>180</v>
      </c>
      <c r="N1" s="160" t="s">
        <v>181</v>
      </c>
      <c r="O1" s="160" t="s">
        <v>182</v>
      </c>
      <c r="P1" s="160" t="s">
        <v>183</v>
      </c>
      <c r="Q1" s="160" t="s">
        <v>184</v>
      </c>
      <c r="R1" s="160" t="s">
        <v>185</v>
      </c>
      <c r="S1" s="160" t="s">
        <v>186</v>
      </c>
      <c r="T1" s="160" t="s">
        <v>187</v>
      </c>
      <c r="U1" s="160" t="s">
        <v>188</v>
      </c>
      <c r="V1" s="160" t="s">
        <v>189</v>
      </c>
      <c r="W1" s="160" t="s">
        <v>190</v>
      </c>
    </row>
    <row r="2" spans="1:23" s="15" customFormat="1">
      <c r="A2" s="163"/>
      <c r="B2" s="164"/>
      <c r="C2" s="13" t="s">
        <v>197</v>
      </c>
      <c r="D2" s="13" t="s">
        <v>198</v>
      </c>
      <c r="E2" s="16" t="s">
        <v>200</v>
      </c>
      <c r="F2" s="16" t="s">
        <v>198</v>
      </c>
      <c r="G2" s="161"/>
      <c r="H2" s="161"/>
      <c r="I2" s="161"/>
      <c r="J2" s="162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ht="15.75">
      <c r="A3" s="23">
        <v>1</v>
      </c>
      <c r="B3" s="12" t="s">
        <v>2</v>
      </c>
      <c r="C3" s="13">
        <v>6</v>
      </c>
      <c r="D3" s="13">
        <v>1</v>
      </c>
      <c r="E3" s="16">
        <v>12</v>
      </c>
      <c r="F3" s="16">
        <v>1</v>
      </c>
      <c r="G3" s="13">
        <v>1</v>
      </c>
      <c r="H3" s="13">
        <v>1</v>
      </c>
      <c r="I3" s="13">
        <v>4</v>
      </c>
      <c r="J3" s="13">
        <v>1</v>
      </c>
      <c r="K3" s="13">
        <v>3</v>
      </c>
      <c r="L3" s="13">
        <v>2</v>
      </c>
      <c r="M3" s="13">
        <v>1</v>
      </c>
      <c r="N3" s="13">
        <v>2</v>
      </c>
      <c r="O3" s="13"/>
      <c r="P3" s="13"/>
      <c r="Q3" s="13"/>
      <c r="R3" s="13">
        <v>2</v>
      </c>
      <c r="S3" s="13"/>
      <c r="T3" s="13"/>
      <c r="U3" s="17"/>
      <c r="V3" s="13">
        <v>2</v>
      </c>
      <c r="W3" s="13"/>
    </row>
    <row r="4" spans="1:23" ht="15.75">
      <c r="A4" s="23">
        <v>2</v>
      </c>
      <c r="B4" s="12" t="s">
        <v>3</v>
      </c>
      <c r="C4" s="13">
        <v>5</v>
      </c>
      <c r="D4" s="13">
        <v>1</v>
      </c>
      <c r="E4" s="16">
        <v>11</v>
      </c>
      <c r="F4" s="16">
        <v>1</v>
      </c>
      <c r="G4" s="13">
        <v>1</v>
      </c>
      <c r="H4" s="13">
        <v>1</v>
      </c>
      <c r="I4" s="13">
        <v>5</v>
      </c>
      <c r="J4" s="13">
        <v>1</v>
      </c>
      <c r="K4" s="13">
        <v>3</v>
      </c>
      <c r="L4" s="13">
        <v>1</v>
      </c>
      <c r="M4" s="13">
        <v>2</v>
      </c>
      <c r="N4" s="13">
        <v>1</v>
      </c>
      <c r="O4" s="13"/>
      <c r="P4" s="13"/>
      <c r="Q4" s="13"/>
      <c r="R4" s="13">
        <v>2</v>
      </c>
      <c r="S4" s="13"/>
      <c r="T4" s="13"/>
      <c r="U4" s="17"/>
      <c r="V4" s="13">
        <v>2</v>
      </c>
      <c r="W4" s="13"/>
    </row>
    <row r="5" spans="1:23" ht="15.75">
      <c r="A5" s="23">
        <v>3</v>
      </c>
      <c r="B5" s="12" t="s">
        <v>4</v>
      </c>
      <c r="C5" s="13">
        <v>5</v>
      </c>
      <c r="D5" s="13">
        <v>1</v>
      </c>
      <c r="E5" s="16">
        <v>10</v>
      </c>
      <c r="F5" s="16">
        <v>1</v>
      </c>
      <c r="G5" s="13">
        <v>1</v>
      </c>
      <c r="H5" s="13">
        <v>1</v>
      </c>
      <c r="I5" s="13">
        <v>5</v>
      </c>
      <c r="J5" s="13">
        <v>1</v>
      </c>
      <c r="K5" s="13">
        <v>3</v>
      </c>
      <c r="L5" s="13">
        <v>1</v>
      </c>
      <c r="M5" s="13">
        <v>1</v>
      </c>
      <c r="N5" s="13">
        <v>1</v>
      </c>
      <c r="O5" s="13"/>
      <c r="P5" s="13"/>
      <c r="Q5" s="13"/>
      <c r="R5" s="13">
        <v>1</v>
      </c>
      <c r="S5" s="13"/>
      <c r="T5" s="13">
        <v>3</v>
      </c>
      <c r="U5" s="17"/>
      <c r="V5" s="13"/>
      <c r="W5" s="13"/>
    </row>
    <row r="6" spans="1:23" ht="15.75">
      <c r="A6" s="23">
        <v>4</v>
      </c>
      <c r="B6" s="12" t="s">
        <v>5</v>
      </c>
      <c r="C6" s="13">
        <v>7</v>
      </c>
      <c r="D6" s="13">
        <v>1</v>
      </c>
      <c r="E6" s="16">
        <v>11</v>
      </c>
      <c r="F6" s="16">
        <v>1</v>
      </c>
      <c r="G6" s="13">
        <v>2</v>
      </c>
      <c r="H6" s="13">
        <v>2</v>
      </c>
      <c r="I6" s="13">
        <v>6</v>
      </c>
      <c r="J6" s="13">
        <v>1</v>
      </c>
      <c r="K6" s="13">
        <v>2</v>
      </c>
      <c r="L6" s="13">
        <v>1</v>
      </c>
      <c r="M6" s="13">
        <v>2</v>
      </c>
      <c r="N6" s="13">
        <v>1</v>
      </c>
      <c r="O6" s="13"/>
      <c r="P6" s="13"/>
      <c r="Q6" s="13"/>
      <c r="R6" s="13"/>
      <c r="S6" s="13">
        <v>1</v>
      </c>
      <c r="T6" s="13"/>
      <c r="U6" s="17"/>
      <c r="V6" s="13"/>
      <c r="W6" s="13">
        <v>1</v>
      </c>
    </row>
    <row r="7" spans="1:23" ht="15.75">
      <c r="A7" s="23">
        <v>5</v>
      </c>
      <c r="B7" s="12" t="s">
        <v>6</v>
      </c>
      <c r="C7" s="13">
        <v>8</v>
      </c>
      <c r="D7" s="13">
        <v>1</v>
      </c>
      <c r="E7" s="16">
        <v>13</v>
      </c>
      <c r="F7" s="16">
        <v>1</v>
      </c>
      <c r="G7" s="13">
        <v>2</v>
      </c>
      <c r="H7" s="13">
        <v>1</v>
      </c>
      <c r="I7" s="13">
        <v>4</v>
      </c>
      <c r="J7" s="13">
        <v>1</v>
      </c>
      <c r="K7" s="13">
        <v>2</v>
      </c>
      <c r="L7" s="13">
        <v>1</v>
      </c>
      <c r="M7" s="13">
        <v>2</v>
      </c>
      <c r="N7" s="13">
        <v>3</v>
      </c>
      <c r="O7" s="13"/>
      <c r="P7" s="13"/>
      <c r="Q7" s="13"/>
      <c r="R7" s="13"/>
      <c r="S7" s="13">
        <v>1</v>
      </c>
      <c r="T7" s="13"/>
      <c r="U7" s="17"/>
      <c r="V7" s="13"/>
      <c r="W7" s="13">
        <v>3</v>
      </c>
    </row>
    <row r="8" spans="1:23" ht="16.5" customHeight="1">
      <c r="A8" s="23">
        <v>6</v>
      </c>
      <c r="B8" s="12" t="s">
        <v>7</v>
      </c>
      <c r="C8" s="13">
        <v>7</v>
      </c>
      <c r="D8" s="13">
        <v>1</v>
      </c>
      <c r="E8" s="16">
        <v>12</v>
      </c>
      <c r="F8" s="16">
        <v>1</v>
      </c>
      <c r="G8" s="13">
        <v>1</v>
      </c>
      <c r="H8" s="13">
        <v>1</v>
      </c>
      <c r="I8" s="13">
        <v>4</v>
      </c>
      <c r="J8" s="13">
        <v>1</v>
      </c>
      <c r="K8" s="13">
        <v>2</v>
      </c>
      <c r="L8" s="13">
        <v>2</v>
      </c>
      <c r="M8" s="13">
        <v>2</v>
      </c>
      <c r="N8" s="13">
        <v>2</v>
      </c>
      <c r="O8" s="13">
        <v>1</v>
      </c>
      <c r="P8" s="13"/>
      <c r="Q8" s="13"/>
      <c r="R8" s="13"/>
      <c r="S8" s="13"/>
      <c r="T8" s="13"/>
      <c r="U8" s="17"/>
      <c r="V8" s="13"/>
      <c r="W8" s="13">
        <v>3</v>
      </c>
    </row>
    <row r="9" spans="1:23" ht="15.75">
      <c r="A9" s="23">
        <v>7</v>
      </c>
      <c r="B9" s="12" t="s">
        <v>8</v>
      </c>
      <c r="C9" s="13">
        <v>6</v>
      </c>
      <c r="D9" s="13">
        <v>1</v>
      </c>
      <c r="E9" s="16">
        <v>12</v>
      </c>
      <c r="F9" s="16">
        <v>1</v>
      </c>
      <c r="G9" s="13">
        <v>3</v>
      </c>
      <c r="H9" s="13">
        <v>1</v>
      </c>
      <c r="I9" s="13">
        <v>4</v>
      </c>
      <c r="J9" s="13">
        <v>1</v>
      </c>
      <c r="K9" s="13">
        <v>3</v>
      </c>
      <c r="L9" s="13">
        <v>1</v>
      </c>
      <c r="M9" s="13">
        <v>3</v>
      </c>
      <c r="N9" s="13">
        <v>1</v>
      </c>
      <c r="O9" s="13"/>
      <c r="P9" s="13"/>
      <c r="Q9" s="13"/>
      <c r="R9" s="13"/>
      <c r="S9" s="13">
        <v>1</v>
      </c>
      <c r="T9" s="13"/>
      <c r="U9" s="17"/>
      <c r="V9" s="13"/>
      <c r="W9" s="13">
        <v>1</v>
      </c>
    </row>
    <row r="10" spans="1:23" ht="15.75">
      <c r="A10" s="23">
        <v>8</v>
      </c>
      <c r="B10" s="12" t="s">
        <v>9</v>
      </c>
      <c r="C10" s="13">
        <v>6</v>
      </c>
      <c r="D10" s="13">
        <v>1</v>
      </c>
      <c r="E10" s="16">
        <v>24</v>
      </c>
      <c r="F10" s="16">
        <v>1</v>
      </c>
      <c r="G10" s="13">
        <v>3</v>
      </c>
      <c r="H10" s="13">
        <v>3</v>
      </c>
      <c r="I10" s="13">
        <v>4</v>
      </c>
      <c r="J10" s="13">
        <v>2</v>
      </c>
      <c r="K10" s="13">
        <v>3</v>
      </c>
      <c r="L10" s="13">
        <v>3</v>
      </c>
      <c r="M10" s="13">
        <v>5</v>
      </c>
      <c r="N10" s="13">
        <v>6</v>
      </c>
      <c r="O10" s="13"/>
      <c r="P10" s="13"/>
      <c r="Q10" s="13"/>
      <c r="R10" s="13"/>
      <c r="S10" s="13">
        <v>4</v>
      </c>
      <c r="T10" s="13"/>
      <c r="U10" s="17"/>
      <c r="V10" s="13">
        <v>2</v>
      </c>
      <c r="W10" s="13"/>
    </row>
    <row r="11" spans="1:23" ht="15.75">
      <c r="A11" s="23">
        <v>9</v>
      </c>
      <c r="B11" s="12" t="s">
        <v>10</v>
      </c>
      <c r="C11" s="13">
        <v>7</v>
      </c>
      <c r="D11" s="13">
        <v>1</v>
      </c>
      <c r="E11" s="16">
        <v>17</v>
      </c>
      <c r="F11" s="16">
        <v>1</v>
      </c>
      <c r="G11" s="13">
        <v>3</v>
      </c>
      <c r="H11" s="13">
        <v>1</v>
      </c>
      <c r="I11" s="13">
        <v>3</v>
      </c>
      <c r="J11" s="13">
        <v>1</v>
      </c>
      <c r="K11" s="13">
        <v>3</v>
      </c>
      <c r="L11" s="13">
        <v>2</v>
      </c>
      <c r="M11" s="13">
        <v>3</v>
      </c>
      <c r="N11" s="13">
        <v>2</v>
      </c>
      <c r="O11" s="13"/>
      <c r="P11" s="13"/>
      <c r="Q11" s="13"/>
      <c r="R11" s="13"/>
      <c r="S11" s="13">
        <v>3</v>
      </c>
      <c r="T11" s="13">
        <v>2</v>
      </c>
      <c r="U11" s="17"/>
      <c r="V11" s="13"/>
      <c r="W11" s="13"/>
    </row>
    <row r="12" spans="1:23" ht="15.75">
      <c r="A12" s="23">
        <v>10</v>
      </c>
      <c r="B12" s="12" t="s">
        <v>11</v>
      </c>
      <c r="C12" s="13">
        <v>7</v>
      </c>
      <c r="D12" s="13">
        <v>1</v>
      </c>
      <c r="E12" s="16">
        <v>18</v>
      </c>
      <c r="F12" s="16">
        <v>1</v>
      </c>
      <c r="G12" s="18">
        <v>3</v>
      </c>
      <c r="H12" s="13">
        <v>1</v>
      </c>
      <c r="I12" s="13">
        <v>4</v>
      </c>
      <c r="J12" s="13">
        <v>1</v>
      </c>
      <c r="K12" s="13">
        <v>3</v>
      </c>
      <c r="L12" s="13">
        <v>2</v>
      </c>
      <c r="M12" s="13">
        <v>3</v>
      </c>
      <c r="N12" s="13">
        <v>2</v>
      </c>
      <c r="O12" s="13"/>
      <c r="P12" s="13"/>
      <c r="Q12" s="13"/>
      <c r="R12" s="13">
        <v>3</v>
      </c>
      <c r="S12" s="13"/>
      <c r="T12" s="13">
        <v>3</v>
      </c>
      <c r="U12" s="17"/>
      <c r="V12" s="13"/>
      <c r="W12" s="13"/>
    </row>
    <row r="13" spans="1:23" ht="15.75">
      <c r="A13" s="23">
        <v>11</v>
      </c>
      <c r="B13" s="12" t="s">
        <v>12</v>
      </c>
      <c r="C13" s="13">
        <v>6</v>
      </c>
      <c r="D13" s="13">
        <v>1</v>
      </c>
      <c r="E13" s="16">
        <v>18</v>
      </c>
      <c r="F13" s="16">
        <v>1</v>
      </c>
      <c r="G13" s="13">
        <v>1</v>
      </c>
      <c r="H13" s="13">
        <v>3</v>
      </c>
      <c r="I13" s="13">
        <v>6</v>
      </c>
      <c r="J13" s="13">
        <v>1</v>
      </c>
      <c r="K13" s="13">
        <v>3</v>
      </c>
      <c r="L13" s="13">
        <v>2</v>
      </c>
      <c r="M13" s="13">
        <v>3</v>
      </c>
      <c r="N13" s="13">
        <v>3</v>
      </c>
      <c r="O13" s="13"/>
      <c r="P13" s="13">
        <v>4</v>
      </c>
      <c r="Q13" s="13"/>
      <c r="R13" s="13"/>
      <c r="S13" s="13"/>
      <c r="T13" s="13"/>
      <c r="U13" s="17"/>
      <c r="V13" s="13">
        <v>2</v>
      </c>
      <c r="W13" s="13"/>
    </row>
    <row r="14" spans="1:23" ht="15.75">
      <c r="A14" s="23">
        <v>12</v>
      </c>
      <c r="B14" s="12" t="s">
        <v>13</v>
      </c>
      <c r="C14" s="13">
        <v>8</v>
      </c>
      <c r="D14" s="13">
        <v>1</v>
      </c>
      <c r="E14" s="16">
        <v>16</v>
      </c>
      <c r="F14" s="16">
        <v>1</v>
      </c>
      <c r="G14" s="13">
        <v>2</v>
      </c>
      <c r="H14" s="13">
        <v>1</v>
      </c>
      <c r="I14" s="13">
        <v>3</v>
      </c>
      <c r="J14" s="13">
        <v>1</v>
      </c>
      <c r="K14" s="13">
        <v>3</v>
      </c>
      <c r="L14" s="13">
        <v>3</v>
      </c>
      <c r="M14" s="13">
        <v>3</v>
      </c>
      <c r="N14" s="13">
        <v>2</v>
      </c>
      <c r="O14" s="13"/>
      <c r="P14" s="13"/>
      <c r="Q14" s="13"/>
      <c r="R14" s="13"/>
      <c r="S14" s="13">
        <v>1</v>
      </c>
      <c r="T14" s="13">
        <v>3</v>
      </c>
      <c r="U14" s="17"/>
      <c r="V14" s="13"/>
      <c r="W14" s="13"/>
    </row>
    <row r="15" spans="1:23" ht="15.75">
      <c r="A15" s="23">
        <v>13</v>
      </c>
      <c r="B15" s="12" t="s">
        <v>14</v>
      </c>
      <c r="C15" s="13">
        <v>6</v>
      </c>
      <c r="D15" s="13">
        <v>1</v>
      </c>
      <c r="E15" s="16">
        <v>19</v>
      </c>
      <c r="F15" s="16">
        <v>1</v>
      </c>
      <c r="G15" s="13">
        <v>2</v>
      </c>
      <c r="H15" s="13">
        <v>1</v>
      </c>
      <c r="I15" s="13">
        <v>4</v>
      </c>
      <c r="J15" s="13">
        <v>3</v>
      </c>
      <c r="K15" s="13">
        <v>4</v>
      </c>
      <c r="L15" s="13">
        <v>3</v>
      </c>
      <c r="M15" s="13">
        <v>5</v>
      </c>
      <c r="N15" s="13">
        <v>2</v>
      </c>
      <c r="O15" s="13"/>
      <c r="P15" s="13"/>
      <c r="Q15" s="13"/>
      <c r="R15" s="13"/>
      <c r="S15" s="13">
        <v>2</v>
      </c>
      <c r="T15" s="13">
        <v>2</v>
      </c>
      <c r="U15" s="17"/>
      <c r="V15" s="13"/>
      <c r="W15" s="13"/>
    </row>
    <row r="16" spans="1:23" ht="15.75">
      <c r="A16" s="23">
        <v>14</v>
      </c>
      <c r="B16" s="12" t="s">
        <v>15</v>
      </c>
      <c r="C16" s="13">
        <v>14</v>
      </c>
      <c r="D16" s="13">
        <v>2</v>
      </c>
      <c r="E16" s="16">
        <v>20</v>
      </c>
      <c r="F16" s="16">
        <v>1</v>
      </c>
      <c r="G16" s="13">
        <v>4</v>
      </c>
      <c r="H16" s="13">
        <v>1</v>
      </c>
      <c r="I16" s="13">
        <v>4</v>
      </c>
      <c r="J16" s="13">
        <v>1</v>
      </c>
      <c r="K16" s="13">
        <v>3</v>
      </c>
      <c r="L16" s="13">
        <v>2</v>
      </c>
      <c r="M16" s="13">
        <v>3</v>
      </c>
      <c r="N16" s="13">
        <v>3</v>
      </c>
      <c r="O16" s="13"/>
      <c r="P16" s="13"/>
      <c r="Q16" s="13"/>
      <c r="R16" s="13"/>
      <c r="S16" s="13">
        <v>3</v>
      </c>
      <c r="T16" s="13">
        <v>5</v>
      </c>
      <c r="U16" s="17"/>
      <c r="V16" s="13"/>
      <c r="W16" s="13"/>
    </row>
    <row r="17" spans="1:23" ht="15.75">
      <c r="A17" s="23">
        <v>15</v>
      </c>
      <c r="B17" s="12" t="s">
        <v>16</v>
      </c>
      <c r="C17" s="13">
        <v>9</v>
      </c>
      <c r="D17" s="13">
        <v>1</v>
      </c>
      <c r="E17" s="16">
        <v>22</v>
      </c>
      <c r="F17" s="16">
        <v>1</v>
      </c>
      <c r="G17" s="13">
        <v>2</v>
      </c>
      <c r="H17" s="13">
        <v>1</v>
      </c>
      <c r="I17" s="13">
        <v>4</v>
      </c>
      <c r="J17" s="13">
        <v>2</v>
      </c>
      <c r="K17" s="13">
        <v>4</v>
      </c>
      <c r="L17" s="13">
        <v>2</v>
      </c>
      <c r="M17" s="13">
        <v>4</v>
      </c>
      <c r="N17" s="13">
        <v>3</v>
      </c>
      <c r="O17" s="13"/>
      <c r="P17" s="13">
        <v>5</v>
      </c>
      <c r="Q17" s="13"/>
      <c r="R17" s="13"/>
      <c r="S17" s="13"/>
      <c r="T17" s="13"/>
      <c r="U17" s="17"/>
      <c r="V17" s="13"/>
      <c r="W17" s="13">
        <v>4</v>
      </c>
    </row>
    <row r="18" spans="1:23" ht="15.75">
      <c r="A18" s="23">
        <v>16</v>
      </c>
      <c r="B18" s="12" t="s">
        <v>17</v>
      </c>
      <c r="C18" s="13">
        <v>10</v>
      </c>
      <c r="D18" s="13">
        <v>1</v>
      </c>
      <c r="E18" s="16">
        <v>26</v>
      </c>
      <c r="F18" s="16">
        <v>1</v>
      </c>
      <c r="G18" s="13">
        <v>2</v>
      </c>
      <c r="H18" s="13">
        <v>2</v>
      </c>
      <c r="I18" s="13">
        <v>6</v>
      </c>
      <c r="J18" s="13">
        <v>1</v>
      </c>
      <c r="K18" s="13">
        <v>4</v>
      </c>
      <c r="L18" s="13">
        <v>4</v>
      </c>
      <c r="M18" s="13">
        <v>6</v>
      </c>
      <c r="N18" s="13">
        <v>5</v>
      </c>
      <c r="O18" s="13"/>
      <c r="P18" s="13"/>
      <c r="Q18" s="13"/>
      <c r="R18" s="13"/>
      <c r="S18" s="13">
        <v>2</v>
      </c>
      <c r="T18" s="13">
        <v>6</v>
      </c>
      <c r="U18" s="17"/>
      <c r="V18" s="13"/>
      <c r="W18" s="13"/>
    </row>
    <row r="19" spans="1:23" ht="15.75">
      <c r="A19" s="23">
        <v>17</v>
      </c>
      <c r="B19" s="12" t="s">
        <v>18</v>
      </c>
      <c r="C19" s="13">
        <v>7</v>
      </c>
      <c r="D19" s="13">
        <v>1</v>
      </c>
      <c r="E19" s="16">
        <v>25</v>
      </c>
      <c r="F19" s="16">
        <v>1</v>
      </c>
      <c r="G19" s="13">
        <v>2</v>
      </c>
      <c r="H19" s="13">
        <v>5</v>
      </c>
      <c r="I19" s="13">
        <v>3</v>
      </c>
      <c r="J19" s="13">
        <v>1</v>
      </c>
      <c r="K19" s="13">
        <v>5</v>
      </c>
      <c r="L19" s="13">
        <v>4</v>
      </c>
      <c r="M19" s="13">
        <v>5</v>
      </c>
      <c r="N19" s="13">
        <v>5</v>
      </c>
      <c r="O19" s="13"/>
      <c r="P19" s="13"/>
      <c r="Q19" s="13"/>
      <c r="R19" s="13"/>
      <c r="S19" s="13">
        <v>1</v>
      </c>
      <c r="T19" s="13"/>
      <c r="U19" s="17"/>
      <c r="V19" s="13"/>
      <c r="W19" s="13">
        <v>4</v>
      </c>
    </row>
    <row r="20" spans="1:23" ht="15.75">
      <c r="A20" s="23">
        <v>18</v>
      </c>
      <c r="B20" s="12" t="s">
        <v>19</v>
      </c>
      <c r="C20" s="13">
        <v>10</v>
      </c>
      <c r="D20" s="13">
        <v>1</v>
      </c>
      <c r="E20" s="16">
        <v>22</v>
      </c>
      <c r="F20" s="16">
        <v>1</v>
      </c>
      <c r="G20" s="13">
        <v>4</v>
      </c>
      <c r="H20" s="13">
        <v>2</v>
      </c>
      <c r="I20" s="13">
        <v>5</v>
      </c>
      <c r="J20" s="13">
        <v>1</v>
      </c>
      <c r="K20" s="13">
        <v>3</v>
      </c>
      <c r="L20" s="13">
        <v>4</v>
      </c>
      <c r="M20" s="13">
        <v>5</v>
      </c>
      <c r="N20" s="13">
        <v>3</v>
      </c>
      <c r="O20" s="13"/>
      <c r="P20" s="13"/>
      <c r="Q20" s="13"/>
      <c r="R20" s="13"/>
      <c r="S20" s="13">
        <v>2</v>
      </c>
      <c r="T20" s="13"/>
      <c r="U20" s="17">
        <v>3</v>
      </c>
      <c r="V20" s="13"/>
      <c r="W20" s="13"/>
    </row>
    <row r="21" spans="1:23" ht="15.75">
      <c r="A21" s="23">
        <v>19</v>
      </c>
      <c r="B21" s="12" t="s">
        <v>20</v>
      </c>
      <c r="C21" s="13">
        <v>13</v>
      </c>
      <c r="D21" s="13">
        <v>2</v>
      </c>
      <c r="E21" s="16">
        <v>25</v>
      </c>
      <c r="F21" s="16">
        <v>1</v>
      </c>
      <c r="G21" s="13">
        <v>3</v>
      </c>
      <c r="H21" s="13">
        <v>2</v>
      </c>
      <c r="I21" s="13">
        <v>5</v>
      </c>
      <c r="J21" s="13">
        <v>1</v>
      </c>
      <c r="K21" s="13">
        <v>5</v>
      </c>
      <c r="L21" s="13">
        <v>5</v>
      </c>
      <c r="M21" s="13">
        <v>5</v>
      </c>
      <c r="N21" s="13">
        <v>4</v>
      </c>
      <c r="O21" s="13"/>
      <c r="P21" s="13"/>
      <c r="Q21" s="13"/>
      <c r="R21" s="13"/>
      <c r="S21" s="13">
        <v>2</v>
      </c>
      <c r="T21" s="13"/>
      <c r="U21" s="17"/>
      <c r="V21" s="13">
        <v>3</v>
      </c>
      <c r="W21" s="13"/>
    </row>
    <row r="22" spans="1:23" ht="15.75">
      <c r="A22" s="23">
        <v>20</v>
      </c>
      <c r="B22" s="12" t="s">
        <v>21</v>
      </c>
      <c r="C22" s="13">
        <v>11</v>
      </c>
      <c r="D22" s="13">
        <v>1</v>
      </c>
      <c r="E22" s="16">
        <v>22</v>
      </c>
      <c r="F22" s="16">
        <v>1</v>
      </c>
      <c r="G22" s="13">
        <v>4</v>
      </c>
      <c r="H22" s="13">
        <v>2</v>
      </c>
      <c r="I22" s="13">
        <v>3</v>
      </c>
      <c r="J22" s="13">
        <v>1</v>
      </c>
      <c r="K22" s="13">
        <v>5</v>
      </c>
      <c r="L22" s="13">
        <v>3</v>
      </c>
      <c r="M22" s="13">
        <v>5</v>
      </c>
      <c r="N22" s="13">
        <v>3</v>
      </c>
      <c r="O22" s="13"/>
      <c r="P22" s="13"/>
      <c r="Q22" s="13"/>
      <c r="R22" s="13"/>
      <c r="S22" s="13">
        <v>2</v>
      </c>
      <c r="T22" s="13"/>
      <c r="U22" s="17">
        <v>4</v>
      </c>
      <c r="V22" s="13"/>
      <c r="W22" s="13"/>
    </row>
    <row r="23" spans="1:23" ht="15.75">
      <c r="A23" s="23">
        <v>21</v>
      </c>
      <c r="B23" s="12" t="s">
        <v>22</v>
      </c>
      <c r="C23" s="13">
        <v>10</v>
      </c>
      <c r="D23" s="13">
        <v>1</v>
      </c>
      <c r="E23" s="16">
        <v>23</v>
      </c>
      <c r="F23" s="16">
        <v>1</v>
      </c>
      <c r="G23" s="13">
        <v>3</v>
      </c>
      <c r="H23" s="13">
        <v>3</v>
      </c>
      <c r="I23" s="13">
        <v>7</v>
      </c>
      <c r="J23" s="13">
        <v>1</v>
      </c>
      <c r="K23" s="13">
        <v>4</v>
      </c>
      <c r="L23" s="13">
        <v>4</v>
      </c>
      <c r="M23" s="13">
        <v>5</v>
      </c>
      <c r="N23" s="13">
        <v>4</v>
      </c>
      <c r="O23" s="13"/>
      <c r="P23" s="13"/>
      <c r="Q23" s="13"/>
      <c r="R23" s="13"/>
      <c r="S23" s="13">
        <v>1</v>
      </c>
      <c r="T23" s="13"/>
      <c r="U23" s="17"/>
      <c r="V23" s="13">
        <v>3</v>
      </c>
      <c r="W23" s="13"/>
    </row>
    <row r="24" spans="1:23" ht="15.75">
      <c r="A24" s="23">
        <v>22</v>
      </c>
      <c r="B24" s="12" t="s">
        <v>23</v>
      </c>
      <c r="C24" s="13">
        <v>9</v>
      </c>
      <c r="D24" s="13">
        <v>1</v>
      </c>
      <c r="E24" s="16">
        <v>27</v>
      </c>
      <c r="F24" s="16">
        <v>1</v>
      </c>
      <c r="G24" s="13">
        <v>5</v>
      </c>
      <c r="H24" s="13">
        <v>2</v>
      </c>
      <c r="I24" s="13">
        <v>8</v>
      </c>
      <c r="J24" s="13">
        <v>1</v>
      </c>
      <c r="K24" s="13">
        <v>5</v>
      </c>
      <c r="L24" s="13">
        <v>3</v>
      </c>
      <c r="M24" s="13">
        <v>5</v>
      </c>
      <c r="N24" s="13">
        <v>4</v>
      </c>
      <c r="O24" s="13"/>
      <c r="P24" s="13"/>
      <c r="Q24" s="13"/>
      <c r="R24" s="13"/>
      <c r="S24" s="13">
        <v>3</v>
      </c>
      <c r="T24" s="13"/>
      <c r="U24" s="17"/>
      <c r="V24" s="13"/>
      <c r="W24" s="13">
        <v>4</v>
      </c>
    </row>
    <row r="25" spans="1:23" ht="15.75">
      <c r="A25" s="23">
        <v>23</v>
      </c>
      <c r="B25" s="12" t="s">
        <v>24</v>
      </c>
      <c r="C25" s="13">
        <v>8</v>
      </c>
      <c r="D25" s="13">
        <v>1</v>
      </c>
      <c r="E25" s="16">
        <v>35</v>
      </c>
      <c r="F25" s="16">
        <v>2</v>
      </c>
      <c r="G25" s="13">
        <v>3</v>
      </c>
      <c r="H25" s="13">
        <v>2</v>
      </c>
      <c r="I25" s="13">
        <v>6</v>
      </c>
      <c r="J25" s="13">
        <v>3</v>
      </c>
      <c r="K25" s="13">
        <v>5</v>
      </c>
      <c r="L25" s="13">
        <v>4</v>
      </c>
      <c r="M25" s="13">
        <v>6</v>
      </c>
      <c r="N25" s="13">
        <v>6</v>
      </c>
      <c r="O25" s="13"/>
      <c r="P25" s="13">
        <v>6</v>
      </c>
      <c r="Q25" s="13"/>
      <c r="R25" s="13"/>
      <c r="S25" s="13"/>
      <c r="T25" s="13"/>
      <c r="U25" s="17"/>
      <c r="V25" s="13"/>
      <c r="W25" s="13">
        <v>6</v>
      </c>
    </row>
    <row r="26" spans="1:23" ht="15.75">
      <c r="A26" s="23">
        <v>24</v>
      </c>
      <c r="B26" s="12" t="s">
        <v>25</v>
      </c>
      <c r="C26" s="13">
        <v>9</v>
      </c>
      <c r="D26" s="13">
        <v>1</v>
      </c>
      <c r="E26" s="16">
        <v>31</v>
      </c>
      <c r="F26" s="16">
        <v>1</v>
      </c>
      <c r="G26" s="13">
        <v>5</v>
      </c>
      <c r="H26" s="13">
        <v>2</v>
      </c>
      <c r="I26" s="13">
        <v>7</v>
      </c>
      <c r="J26" s="13">
        <v>2</v>
      </c>
      <c r="K26" s="13">
        <v>5</v>
      </c>
      <c r="L26" s="13">
        <v>5</v>
      </c>
      <c r="M26" s="13">
        <v>6</v>
      </c>
      <c r="N26" s="13">
        <v>4</v>
      </c>
      <c r="O26" s="13"/>
      <c r="P26" s="13"/>
      <c r="Q26" s="13"/>
      <c r="R26" s="13"/>
      <c r="S26" s="13">
        <v>4</v>
      </c>
      <c r="T26" s="13">
        <v>4</v>
      </c>
      <c r="U26" s="17"/>
      <c r="V26" s="13"/>
      <c r="W26" s="13"/>
    </row>
    <row r="27" spans="1:23" ht="15.75">
      <c r="A27" s="23">
        <v>25</v>
      </c>
      <c r="B27" s="12" t="s">
        <v>26</v>
      </c>
      <c r="C27" s="13">
        <v>12</v>
      </c>
      <c r="D27" s="13">
        <v>1</v>
      </c>
      <c r="E27" s="16">
        <v>20</v>
      </c>
      <c r="F27" s="16">
        <v>1</v>
      </c>
      <c r="G27" s="13">
        <v>2</v>
      </c>
      <c r="H27" s="13">
        <v>3</v>
      </c>
      <c r="I27" s="13">
        <v>6</v>
      </c>
      <c r="J27" s="13">
        <v>1</v>
      </c>
      <c r="K27" s="13">
        <v>3</v>
      </c>
      <c r="L27" s="13">
        <v>4</v>
      </c>
      <c r="M27" s="13">
        <v>5</v>
      </c>
      <c r="N27" s="13">
        <v>3</v>
      </c>
      <c r="O27" s="13"/>
      <c r="P27" s="13"/>
      <c r="Q27" s="13"/>
      <c r="R27" s="13">
        <v>2</v>
      </c>
      <c r="S27" s="13"/>
      <c r="T27" s="13"/>
      <c r="U27" s="17">
        <v>2</v>
      </c>
      <c r="V27" s="13"/>
      <c r="W27" s="13"/>
    </row>
    <row r="28" spans="1:23" ht="15.75">
      <c r="A28" s="23">
        <v>26</v>
      </c>
      <c r="B28" s="12" t="s">
        <v>27</v>
      </c>
      <c r="C28" s="13">
        <v>7</v>
      </c>
      <c r="D28" s="13">
        <v>1</v>
      </c>
      <c r="E28" s="16">
        <v>27</v>
      </c>
      <c r="F28" s="16">
        <v>1</v>
      </c>
      <c r="G28" s="13">
        <v>2</v>
      </c>
      <c r="H28" s="13">
        <v>4</v>
      </c>
      <c r="I28" s="13">
        <v>6</v>
      </c>
      <c r="J28" s="13">
        <v>4</v>
      </c>
      <c r="K28" s="13">
        <v>3</v>
      </c>
      <c r="L28" s="13">
        <v>3</v>
      </c>
      <c r="M28" s="13">
        <v>7</v>
      </c>
      <c r="N28" s="13">
        <v>6</v>
      </c>
      <c r="O28" s="13"/>
      <c r="P28" s="13"/>
      <c r="Q28" s="13"/>
      <c r="R28" s="13">
        <v>3</v>
      </c>
      <c r="S28" s="13"/>
      <c r="T28" s="13"/>
      <c r="U28" s="17">
        <v>2</v>
      </c>
      <c r="V28" s="13"/>
      <c r="W28" s="13"/>
    </row>
    <row r="29" spans="1:23" ht="15.75">
      <c r="A29" s="23">
        <v>27</v>
      </c>
      <c r="B29" s="12" t="s">
        <v>28</v>
      </c>
      <c r="C29" s="13">
        <v>6</v>
      </c>
      <c r="D29" s="13">
        <v>1</v>
      </c>
      <c r="E29" s="16">
        <v>22</v>
      </c>
      <c r="F29" s="16">
        <v>1</v>
      </c>
      <c r="G29" s="13">
        <v>3</v>
      </c>
      <c r="H29" s="13">
        <v>1</v>
      </c>
      <c r="I29" s="13">
        <v>2</v>
      </c>
      <c r="J29" s="13">
        <v>3</v>
      </c>
      <c r="K29" s="13">
        <v>5</v>
      </c>
      <c r="L29" s="13">
        <v>4</v>
      </c>
      <c r="M29" s="13">
        <v>6</v>
      </c>
      <c r="N29" s="13">
        <v>4</v>
      </c>
      <c r="O29" s="13"/>
      <c r="P29" s="13"/>
      <c r="Q29" s="13"/>
      <c r="R29" s="13"/>
      <c r="S29" s="13">
        <v>2</v>
      </c>
      <c r="T29" s="13"/>
      <c r="U29" s="13">
        <v>3</v>
      </c>
      <c r="V29" s="13"/>
      <c r="W29" s="13"/>
    </row>
    <row r="30" spans="1:23" ht="15.75">
      <c r="A30" s="23">
        <v>28</v>
      </c>
      <c r="B30" s="12" t="s">
        <v>29</v>
      </c>
      <c r="C30" s="13">
        <v>14</v>
      </c>
      <c r="D30" s="13">
        <v>2</v>
      </c>
      <c r="E30" s="16">
        <v>29</v>
      </c>
      <c r="F30" s="16">
        <v>1</v>
      </c>
      <c r="G30" s="13">
        <v>3</v>
      </c>
      <c r="H30" s="13">
        <v>4</v>
      </c>
      <c r="I30" s="13">
        <v>5</v>
      </c>
      <c r="J30" s="13">
        <v>1</v>
      </c>
      <c r="K30" s="13">
        <v>5</v>
      </c>
      <c r="L30" s="13">
        <v>3</v>
      </c>
      <c r="M30" s="13">
        <v>7</v>
      </c>
      <c r="N30" s="13">
        <v>4</v>
      </c>
      <c r="O30" s="13"/>
      <c r="P30" s="13"/>
      <c r="Q30" s="13"/>
      <c r="R30" s="13"/>
      <c r="S30" s="13">
        <v>4</v>
      </c>
      <c r="T30" s="13"/>
      <c r="U30" s="13"/>
      <c r="V30" s="13"/>
      <c r="W30" s="13">
        <v>5</v>
      </c>
    </row>
    <row r="31" spans="1:23" ht="15.75">
      <c r="A31" s="23">
        <v>29</v>
      </c>
      <c r="B31" s="12" t="s">
        <v>30</v>
      </c>
      <c r="C31" s="13">
        <v>7</v>
      </c>
      <c r="D31" s="13">
        <v>1</v>
      </c>
      <c r="E31" s="16">
        <v>11</v>
      </c>
      <c r="F31" s="16">
        <v>1</v>
      </c>
      <c r="G31" s="13">
        <v>2</v>
      </c>
      <c r="H31" s="13">
        <v>1</v>
      </c>
      <c r="I31" s="13">
        <v>6</v>
      </c>
      <c r="J31" s="13">
        <v>1</v>
      </c>
      <c r="K31" s="13">
        <v>2</v>
      </c>
      <c r="L31" s="13">
        <v>1</v>
      </c>
      <c r="M31" s="13">
        <v>2</v>
      </c>
      <c r="N31" s="13">
        <v>1</v>
      </c>
      <c r="O31" s="13"/>
      <c r="P31" s="13"/>
      <c r="Q31" s="13"/>
      <c r="R31" s="13"/>
      <c r="S31" s="13">
        <v>1</v>
      </c>
      <c r="T31" s="13">
        <v>2</v>
      </c>
      <c r="U31" s="13"/>
      <c r="V31" s="13"/>
      <c r="W31" s="13"/>
    </row>
    <row r="32" spans="1:23" ht="15.75">
      <c r="A32" s="23">
        <v>30</v>
      </c>
      <c r="B32" s="12" t="s">
        <v>31</v>
      </c>
      <c r="C32" s="13">
        <v>8</v>
      </c>
      <c r="D32" s="13">
        <v>1</v>
      </c>
      <c r="E32" s="16">
        <v>29</v>
      </c>
      <c r="F32" s="16">
        <v>1</v>
      </c>
      <c r="G32" s="13">
        <v>4</v>
      </c>
      <c r="H32" s="13">
        <v>3</v>
      </c>
      <c r="I32" s="13">
        <v>8</v>
      </c>
      <c r="J32" s="13">
        <v>2</v>
      </c>
      <c r="K32" s="13">
        <v>4</v>
      </c>
      <c r="L32" s="13">
        <v>4</v>
      </c>
      <c r="M32" s="13">
        <v>5</v>
      </c>
      <c r="N32" s="13">
        <v>5</v>
      </c>
      <c r="O32" s="13"/>
      <c r="P32" s="13"/>
      <c r="Q32" s="13"/>
      <c r="R32" s="13"/>
      <c r="S32" s="13">
        <v>4</v>
      </c>
      <c r="T32" s="13"/>
      <c r="U32" s="13"/>
      <c r="V32" s="13"/>
      <c r="W32" s="13">
        <v>3</v>
      </c>
    </row>
    <row r="33" spans="1:23" ht="15.75">
      <c r="A33" s="23">
        <v>31</v>
      </c>
      <c r="B33" s="12" t="s">
        <v>32</v>
      </c>
      <c r="C33" s="13">
        <v>9</v>
      </c>
      <c r="D33" s="13">
        <v>1</v>
      </c>
      <c r="E33" s="16">
        <v>35</v>
      </c>
      <c r="F33" s="16">
        <v>2</v>
      </c>
      <c r="G33" s="13">
        <v>4</v>
      </c>
      <c r="H33" s="13">
        <v>4</v>
      </c>
      <c r="I33" s="13">
        <v>6</v>
      </c>
      <c r="J33" s="13">
        <v>2</v>
      </c>
      <c r="K33" s="13">
        <v>6</v>
      </c>
      <c r="L33" s="13">
        <v>5</v>
      </c>
      <c r="M33" s="13">
        <v>7</v>
      </c>
      <c r="N33" s="13">
        <v>6</v>
      </c>
      <c r="O33" s="13"/>
      <c r="P33" s="13"/>
      <c r="Q33" s="13"/>
      <c r="R33" s="13"/>
      <c r="S33" s="13">
        <v>4</v>
      </c>
      <c r="T33" s="13"/>
      <c r="U33" s="13"/>
      <c r="V33" s="13"/>
      <c r="W33" s="13">
        <v>4</v>
      </c>
    </row>
    <row r="34" spans="1:23" ht="15.75">
      <c r="A34" s="23">
        <v>32</v>
      </c>
      <c r="B34" s="12" t="s">
        <v>33</v>
      </c>
      <c r="C34" s="13">
        <v>16</v>
      </c>
      <c r="D34" s="13">
        <v>2</v>
      </c>
      <c r="E34" s="16">
        <v>29</v>
      </c>
      <c r="F34" s="16">
        <v>1</v>
      </c>
      <c r="G34" s="13">
        <v>1</v>
      </c>
      <c r="H34" s="13">
        <v>7</v>
      </c>
      <c r="I34" s="13">
        <v>3</v>
      </c>
      <c r="J34" s="13">
        <v>1</v>
      </c>
      <c r="K34" s="13">
        <v>5</v>
      </c>
      <c r="L34" s="13">
        <v>5</v>
      </c>
      <c r="M34" s="13">
        <v>8</v>
      </c>
      <c r="N34" s="13">
        <v>7</v>
      </c>
      <c r="O34" s="13"/>
      <c r="P34" s="13"/>
      <c r="Q34" s="13"/>
      <c r="R34" s="13"/>
      <c r="S34" s="13">
        <v>3</v>
      </c>
      <c r="T34" s="13"/>
      <c r="U34" s="13"/>
      <c r="V34" s="13"/>
      <c r="W34" s="13">
        <v>4</v>
      </c>
    </row>
    <row r="35" spans="1:23" ht="15.75">
      <c r="A35" s="23">
        <v>33</v>
      </c>
      <c r="B35" s="12" t="s">
        <v>34</v>
      </c>
      <c r="C35" s="13">
        <v>11</v>
      </c>
      <c r="D35" s="13">
        <v>1</v>
      </c>
      <c r="E35" s="16">
        <v>28</v>
      </c>
      <c r="F35" s="16">
        <v>1</v>
      </c>
      <c r="G35" s="13">
        <v>3</v>
      </c>
      <c r="H35" s="13">
        <v>3</v>
      </c>
      <c r="I35" s="13">
        <v>4</v>
      </c>
      <c r="J35" s="13">
        <v>2</v>
      </c>
      <c r="K35" s="13">
        <v>5</v>
      </c>
      <c r="L35" s="13">
        <v>5</v>
      </c>
      <c r="M35" s="13">
        <v>6</v>
      </c>
      <c r="N35" s="13">
        <v>5</v>
      </c>
      <c r="O35" s="13"/>
      <c r="P35" s="13"/>
      <c r="Q35" s="13"/>
      <c r="R35" s="13"/>
      <c r="S35" s="13">
        <v>3</v>
      </c>
      <c r="T35" s="13"/>
      <c r="U35" s="13"/>
      <c r="V35" s="13">
        <v>3</v>
      </c>
      <c r="W35" s="13"/>
    </row>
    <row r="36" spans="1:23" ht="15.75">
      <c r="A36" s="23">
        <v>34</v>
      </c>
      <c r="B36" s="12" t="s">
        <v>35</v>
      </c>
      <c r="C36" s="13">
        <v>9</v>
      </c>
      <c r="D36" s="13">
        <v>1</v>
      </c>
      <c r="E36" s="16">
        <v>30</v>
      </c>
      <c r="F36" s="16">
        <v>1</v>
      </c>
      <c r="G36" s="13">
        <v>4</v>
      </c>
      <c r="H36" s="13">
        <v>3</v>
      </c>
      <c r="I36" s="13">
        <v>6</v>
      </c>
      <c r="J36" s="13">
        <v>1</v>
      </c>
      <c r="K36" s="13">
        <v>4</v>
      </c>
      <c r="L36" s="13">
        <v>4</v>
      </c>
      <c r="M36" s="13">
        <v>7</v>
      </c>
      <c r="N36" s="13">
        <v>5</v>
      </c>
      <c r="O36" s="13"/>
      <c r="P36" s="13"/>
      <c r="Q36" s="13"/>
      <c r="R36" s="13"/>
      <c r="S36" s="13">
        <v>4</v>
      </c>
      <c r="T36" s="13"/>
      <c r="U36" s="13">
        <v>5</v>
      </c>
      <c r="V36" s="13"/>
      <c r="W36" s="13"/>
    </row>
    <row r="37" spans="1:23" ht="15.75">
      <c r="A37" s="23">
        <v>35</v>
      </c>
      <c r="B37" s="12" t="s">
        <v>36</v>
      </c>
      <c r="C37" s="13">
        <v>8</v>
      </c>
      <c r="D37" s="13">
        <v>1</v>
      </c>
      <c r="E37" s="16">
        <v>32</v>
      </c>
      <c r="F37" s="16">
        <v>1</v>
      </c>
      <c r="G37" s="13">
        <v>4</v>
      </c>
      <c r="H37" s="13">
        <v>4</v>
      </c>
      <c r="I37" s="13">
        <v>6</v>
      </c>
      <c r="J37" s="13">
        <v>1</v>
      </c>
      <c r="K37" s="13">
        <v>4</v>
      </c>
      <c r="L37" s="13">
        <v>4</v>
      </c>
      <c r="M37" s="13">
        <v>7</v>
      </c>
      <c r="N37" s="13">
        <v>7</v>
      </c>
      <c r="O37" s="13"/>
      <c r="P37" s="13"/>
      <c r="Q37" s="13">
        <v>3</v>
      </c>
      <c r="R37" s="13"/>
      <c r="S37" s="13"/>
      <c r="T37" s="13">
        <v>6</v>
      </c>
      <c r="U37" s="13"/>
      <c r="V37" s="13"/>
      <c r="W37" s="13"/>
    </row>
    <row r="38" spans="1:23" ht="15.75">
      <c r="A38" s="23">
        <v>36</v>
      </c>
      <c r="B38" s="12" t="s">
        <v>37</v>
      </c>
      <c r="C38" s="13">
        <v>13</v>
      </c>
      <c r="D38" s="13">
        <v>2</v>
      </c>
      <c r="E38" s="16">
        <v>45</v>
      </c>
      <c r="F38" s="16">
        <v>2</v>
      </c>
      <c r="G38" s="13">
        <v>6</v>
      </c>
      <c r="H38" s="13">
        <v>8</v>
      </c>
      <c r="I38" s="13">
        <v>6</v>
      </c>
      <c r="J38" s="13">
        <v>3</v>
      </c>
      <c r="K38" s="13">
        <v>6</v>
      </c>
      <c r="L38" s="13">
        <v>5</v>
      </c>
      <c r="M38" s="13">
        <v>8</v>
      </c>
      <c r="N38" s="13">
        <v>7</v>
      </c>
      <c r="O38" s="13"/>
      <c r="P38" s="13"/>
      <c r="Q38" s="13"/>
      <c r="R38" s="13"/>
      <c r="S38" s="13">
        <v>7</v>
      </c>
      <c r="T38" s="13"/>
      <c r="U38" s="13"/>
      <c r="V38" s="13">
        <v>5</v>
      </c>
      <c r="W38" s="13"/>
    </row>
    <row r="39" spans="1:23" ht="15.75">
      <c r="A39" s="23">
        <v>37</v>
      </c>
      <c r="B39" s="12" t="s">
        <v>38</v>
      </c>
      <c r="C39" s="13">
        <v>11</v>
      </c>
      <c r="D39" s="13">
        <v>1</v>
      </c>
      <c r="E39" s="16">
        <v>41</v>
      </c>
      <c r="F39" s="16">
        <v>2</v>
      </c>
      <c r="G39" s="13">
        <v>4</v>
      </c>
      <c r="H39" s="13">
        <v>8</v>
      </c>
      <c r="I39" s="13">
        <v>6</v>
      </c>
      <c r="J39" s="13">
        <v>6</v>
      </c>
      <c r="K39" s="13">
        <v>5</v>
      </c>
      <c r="L39" s="13">
        <v>5</v>
      </c>
      <c r="M39" s="13">
        <v>8</v>
      </c>
      <c r="N39" s="13">
        <v>7</v>
      </c>
      <c r="O39" s="13"/>
      <c r="P39" s="13"/>
      <c r="Q39" s="13"/>
      <c r="R39" s="13">
        <v>4</v>
      </c>
      <c r="S39" s="13"/>
      <c r="T39" s="13"/>
      <c r="U39" s="13">
        <v>4</v>
      </c>
      <c r="V39" s="13"/>
      <c r="W39" s="13"/>
    </row>
    <row r="40" spans="1:23" ht="15.75">
      <c r="A40" s="23">
        <v>38</v>
      </c>
      <c r="B40" s="12" t="s">
        <v>39</v>
      </c>
      <c r="C40" s="13">
        <v>16</v>
      </c>
      <c r="D40" s="13">
        <v>2</v>
      </c>
      <c r="E40" s="16">
        <v>43</v>
      </c>
      <c r="F40" s="16">
        <v>2</v>
      </c>
      <c r="G40" s="13">
        <v>3</v>
      </c>
      <c r="H40" s="13">
        <v>8</v>
      </c>
      <c r="I40" s="13">
        <v>6</v>
      </c>
      <c r="J40" s="13">
        <v>4</v>
      </c>
      <c r="K40" s="13">
        <v>5</v>
      </c>
      <c r="L40" s="13">
        <v>6</v>
      </c>
      <c r="M40" s="13">
        <v>9</v>
      </c>
      <c r="N40" s="13">
        <v>9</v>
      </c>
      <c r="O40" s="13"/>
      <c r="P40" s="13"/>
      <c r="Q40" s="13"/>
      <c r="R40" s="13"/>
      <c r="S40" s="13">
        <v>6</v>
      </c>
      <c r="T40" s="13"/>
      <c r="U40" s="13"/>
      <c r="V40" s="13">
        <v>5</v>
      </c>
      <c r="W40" s="13"/>
    </row>
    <row r="41" spans="1:23" ht="15.75">
      <c r="A41" s="23">
        <v>39</v>
      </c>
      <c r="B41" s="12" t="s">
        <v>195</v>
      </c>
      <c r="C41" s="13">
        <v>16</v>
      </c>
      <c r="D41" s="13">
        <v>2</v>
      </c>
      <c r="E41" s="16">
        <v>42</v>
      </c>
      <c r="F41" s="16">
        <v>2</v>
      </c>
      <c r="G41" s="13">
        <v>3</v>
      </c>
      <c r="H41" s="13">
        <v>9</v>
      </c>
      <c r="I41" s="13">
        <v>7</v>
      </c>
      <c r="J41" s="13">
        <v>2</v>
      </c>
      <c r="K41" s="13">
        <v>6</v>
      </c>
      <c r="L41" s="13">
        <v>6</v>
      </c>
      <c r="M41" s="13">
        <v>9</v>
      </c>
      <c r="N41" s="13">
        <v>8</v>
      </c>
      <c r="O41" s="13"/>
      <c r="P41" s="13">
        <v>4</v>
      </c>
      <c r="Q41" s="13"/>
      <c r="R41" s="13"/>
      <c r="S41" s="13"/>
      <c r="T41" s="13"/>
      <c r="U41" s="13"/>
      <c r="V41" s="13"/>
      <c r="W41" s="13">
        <v>6</v>
      </c>
    </row>
    <row r="42" spans="1:23" ht="15.75">
      <c r="A42" s="23">
        <v>40</v>
      </c>
      <c r="B42" s="12" t="s">
        <v>40</v>
      </c>
      <c r="C42" s="13">
        <v>14</v>
      </c>
      <c r="D42" s="13">
        <v>2</v>
      </c>
      <c r="E42" s="16">
        <v>47</v>
      </c>
      <c r="F42" s="16">
        <v>2</v>
      </c>
      <c r="G42" s="13">
        <v>4</v>
      </c>
      <c r="H42" s="13">
        <v>7</v>
      </c>
      <c r="I42" s="13">
        <v>6</v>
      </c>
      <c r="J42" s="13">
        <v>7</v>
      </c>
      <c r="K42" s="13">
        <v>5</v>
      </c>
      <c r="L42" s="13">
        <v>6</v>
      </c>
      <c r="M42" s="13">
        <v>9</v>
      </c>
      <c r="N42" s="13">
        <v>8</v>
      </c>
      <c r="O42" s="13"/>
      <c r="P42" s="13"/>
      <c r="Q42" s="13"/>
      <c r="R42" s="13"/>
      <c r="S42" s="13">
        <v>6</v>
      </c>
      <c r="T42" s="13"/>
      <c r="U42" s="13"/>
      <c r="V42" s="13"/>
      <c r="W42" s="13">
        <v>6</v>
      </c>
    </row>
    <row r="43" spans="1:23" ht="15.75">
      <c r="A43" s="23">
        <v>41</v>
      </c>
      <c r="B43" s="12" t="s">
        <v>41</v>
      </c>
      <c r="C43" s="13">
        <v>13</v>
      </c>
      <c r="D43" s="13">
        <v>2</v>
      </c>
      <c r="E43" s="16">
        <v>37</v>
      </c>
      <c r="F43" s="16">
        <v>2</v>
      </c>
      <c r="G43" s="13">
        <v>3</v>
      </c>
      <c r="H43" s="13">
        <v>8</v>
      </c>
      <c r="I43" s="13">
        <v>5</v>
      </c>
      <c r="J43" s="13">
        <v>5</v>
      </c>
      <c r="K43" s="13">
        <v>5</v>
      </c>
      <c r="L43" s="13">
        <v>5</v>
      </c>
      <c r="M43" s="13">
        <v>8</v>
      </c>
      <c r="N43" s="13">
        <v>7</v>
      </c>
      <c r="O43" s="13">
        <v>3</v>
      </c>
      <c r="P43" s="13"/>
      <c r="Q43" s="13"/>
      <c r="R43" s="13"/>
      <c r="S43" s="13"/>
      <c r="T43" s="13"/>
      <c r="U43" s="13">
        <v>4</v>
      </c>
      <c r="V43" s="13"/>
      <c r="W43" s="13"/>
    </row>
    <row r="44" spans="1:23" ht="15.75">
      <c r="A44" s="23">
        <v>42</v>
      </c>
      <c r="B44" s="12" t="s">
        <v>42</v>
      </c>
      <c r="C44" s="13">
        <v>12</v>
      </c>
      <c r="D44" s="13">
        <v>1</v>
      </c>
      <c r="E44" s="16">
        <v>39</v>
      </c>
      <c r="F44" s="16">
        <v>2</v>
      </c>
      <c r="G44" s="13">
        <v>4</v>
      </c>
      <c r="H44" s="13">
        <v>5</v>
      </c>
      <c r="I44" s="13">
        <v>4</v>
      </c>
      <c r="J44" s="13">
        <v>4</v>
      </c>
      <c r="K44" s="13">
        <v>5</v>
      </c>
      <c r="L44" s="13">
        <v>5</v>
      </c>
      <c r="M44" s="13">
        <v>9</v>
      </c>
      <c r="N44" s="13">
        <v>7</v>
      </c>
      <c r="O44" s="13"/>
      <c r="P44" s="13">
        <v>6</v>
      </c>
      <c r="Q44" s="13"/>
      <c r="R44" s="13"/>
      <c r="S44" s="13"/>
      <c r="T44" s="13"/>
      <c r="U44" s="13"/>
      <c r="V44" s="13"/>
      <c r="W44" s="13">
        <v>6</v>
      </c>
    </row>
    <row r="45" spans="1:23" ht="15.75">
      <c r="A45" s="23">
        <v>43</v>
      </c>
      <c r="B45" s="12" t="s">
        <v>43</v>
      </c>
      <c r="C45" s="13">
        <v>9</v>
      </c>
      <c r="D45" s="13">
        <v>1</v>
      </c>
      <c r="E45" s="16">
        <v>39</v>
      </c>
      <c r="F45" s="16">
        <v>2</v>
      </c>
      <c r="G45" s="13">
        <v>4</v>
      </c>
      <c r="H45" s="13">
        <v>7</v>
      </c>
      <c r="I45" s="13">
        <v>6</v>
      </c>
      <c r="J45" s="13">
        <v>3</v>
      </c>
      <c r="K45" s="13">
        <v>4</v>
      </c>
      <c r="L45" s="13">
        <v>5</v>
      </c>
      <c r="M45" s="13">
        <v>8</v>
      </c>
      <c r="N45" s="13">
        <v>6</v>
      </c>
      <c r="O45" s="13"/>
      <c r="P45" s="13"/>
      <c r="Q45" s="13"/>
      <c r="R45" s="13">
        <v>5</v>
      </c>
      <c r="S45" s="13"/>
      <c r="T45" s="13"/>
      <c r="U45" s="13"/>
      <c r="V45" s="13"/>
      <c r="W45" s="13">
        <v>6</v>
      </c>
    </row>
    <row r="46" spans="1:23" ht="15.75">
      <c r="A46" s="23">
        <v>44</v>
      </c>
      <c r="B46" s="12" t="s">
        <v>44</v>
      </c>
      <c r="C46" s="13">
        <v>19</v>
      </c>
      <c r="D46" s="13">
        <v>2</v>
      </c>
      <c r="E46" s="16">
        <v>46</v>
      </c>
      <c r="F46" s="16">
        <v>3</v>
      </c>
      <c r="G46" s="13">
        <v>5</v>
      </c>
      <c r="H46" s="13">
        <v>7</v>
      </c>
      <c r="I46" s="13">
        <v>8</v>
      </c>
      <c r="J46" s="13">
        <v>4</v>
      </c>
      <c r="K46" s="13">
        <v>5</v>
      </c>
      <c r="L46" s="13">
        <v>7</v>
      </c>
      <c r="M46" s="13">
        <v>9</v>
      </c>
      <c r="N46" s="13">
        <v>7</v>
      </c>
      <c r="O46" s="13"/>
      <c r="P46" s="13"/>
      <c r="Q46" s="13"/>
      <c r="R46" s="13">
        <v>5</v>
      </c>
      <c r="S46" s="13"/>
      <c r="T46" s="13">
        <v>6</v>
      </c>
      <c r="U46" s="13"/>
      <c r="V46" s="13"/>
      <c r="W46" s="13"/>
    </row>
    <row r="47" spans="1:23" ht="15.75">
      <c r="A47" s="23">
        <v>45</v>
      </c>
      <c r="B47" s="12" t="s">
        <v>45</v>
      </c>
      <c r="C47" s="13">
        <v>16</v>
      </c>
      <c r="D47" s="13">
        <v>2</v>
      </c>
      <c r="E47" s="16">
        <v>43</v>
      </c>
      <c r="F47" s="16">
        <v>2</v>
      </c>
      <c r="G47" s="13">
        <v>2</v>
      </c>
      <c r="H47" s="13">
        <v>9</v>
      </c>
      <c r="I47" s="13">
        <v>4</v>
      </c>
      <c r="J47" s="13">
        <v>4</v>
      </c>
      <c r="K47" s="13">
        <v>7</v>
      </c>
      <c r="L47" s="13">
        <v>6</v>
      </c>
      <c r="M47" s="13">
        <v>8</v>
      </c>
      <c r="N47" s="13">
        <v>8</v>
      </c>
      <c r="O47" s="13"/>
      <c r="P47" s="13"/>
      <c r="Q47" s="13"/>
      <c r="R47" s="13"/>
      <c r="S47" s="13">
        <v>6</v>
      </c>
      <c r="T47" s="13"/>
      <c r="U47" s="13"/>
      <c r="V47" s="13"/>
      <c r="W47" s="13">
        <v>6</v>
      </c>
    </row>
    <row r="48" spans="1:23" ht="15.75">
      <c r="A48" s="23">
        <v>46</v>
      </c>
      <c r="B48" s="12" t="s">
        <v>46</v>
      </c>
      <c r="C48" s="13">
        <v>11</v>
      </c>
      <c r="D48" s="13">
        <v>1</v>
      </c>
      <c r="E48" s="16">
        <v>31</v>
      </c>
      <c r="F48" s="16">
        <v>1</v>
      </c>
      <c r="G48" s="13">
        <v>3</v>
      </c>
      <c r="H48" s="13">
        <v>5</v>
      </c>
      <c r="I48" s="13">
        <v>5</v>
      </c>
      <c r="J48" s="13">
        <v>3</v>
      </c>
      <c r="K48" s="13">
        <v>7</v>
      </c>
      <c r="L48" s="13">
        <v>4</v>
      </c>
      <c r="M48" s="13">
        <v>7</v>
      </c>
      <c r="N48" s="13">
        <v>6</v>
      </c>
      <c r="O48" s="13"/>
      <c r="P48" s="13"/>
      <c r="Q48" s="13"/>
      <c r="R48" s="13"/>
      <c r="S48" s="13">
        <v>3</v>
      </c>
      <c r="T48" s="13"/>
      <c r="U48" s="13">
        <v>2</v>
      </c>
      <c r="V48" s="13"/>
      <c r="W48" s="13"/>
    </row>
    <row r="49" spans="1:23" ht="15.75">
      <c r="A49" s="23">
        <v>47</v>
      </c>
      <c r="B49" s="12" t="s">
        <v>47</v>
      </c>
      <c r="C49" s="13">
        <v>11</v>
      </c>
      <c r="D49" s="13">
        <v>1</v>
      </c>
      <c r="E49" s="16">
        <v>39</v>
      </c>
      <c r="F49" s="16">
        <v>2</v>
      </c>
      <c r="G49" s="13">
        <v>1</v>
      </c>
      <c r="H49" s="13">
        <v>6</v>
      </c>
      <c r="I49" s="13">
        <v>8</v>
      </c>
      <c r="J49" s="13">
        <v>5</v>
      </c>
      <c r="K49" s="13">
        <v>6</v>
      </c>
      <c r="L49" s="13">
        <v>6</v>
      </c>
      <c r="M49" s="13">
        <v>8</v>
      </c>
      <c r="N49" s="13">
        <v>7</v>
      </c>
      <c r="O49" s="13"/>
      <c r="P49" s="13">
        <v>4</v>
      </c>
      <c r="Q49" s="13"/>
      <c r="R49" s="13"/>
      <c r="S49" s="13"/>
      <c r="T49" s="13"/>
      <c r="U49" s="13">
        <v>4</v>
      </c>
      <c r="V49" s="13"/>
      <c r="W49" s="13"/>
    </row>
    <row r="50" spans="1:23" ht="15.75">
      <c r="A50" s="23">
        <v>48</v>
      </c>
      <c r="B50" s="12" t="s">
        <v>48</v>
      </c>
      <c r="C50" s="13">
        <v>10</v>
      </c>
      <c r="D50" s="13">
        <v>1</v>
      </c>
      <c r="E50" s="16">
        <v>43</v>
      </c>
      <c r="F50" s="16">
        <v>2</v>
      </c>
      <c r="G50" s="13">
        <v>4</v>
      </c>
      <c r="H50" s="13">
        <v>8</v>
      </c>
      <c r="I50" s="13">
        <v>6</v>
      </c>
      <c r="J50" s="13">
        <v>5</v>
      </c>
      <c r="K50" s="13">
        <v>6</v>
      </c>
      <c r="L50" s="13">
        <v>5</v>
      </c>
      <c r="M50" s="13">
        <v>9</v>
      </c>
      <c r="N50" s="13">
        <v>8</v>
      </c>
      <c r="O50" s="13"/>
      <c r="P50" s="13"/>
      <c r="Q50" s="13"/>
      <c r="R50" s="13"/>
      <c r="S50" s="13">
        <v>6</v>
      </c>
      <c r="T50" s="13"/>
      <c r="U50" s="13">
        <v>3</v>
      </c>
      <c r="V50" s="13"/>
      <c r="W50" s="13"/>
    </row>
    <row r="51" spans="1:23" ht="15.75">
      <c r="A51" s="23">
        <v>49</v>
      </c>
      <c r="B51" s="12" t="s">
        <v>49</v>
      </c>
      <c r="C51" s="13">
        <v>11</v>
      </c>
      <c r="D51" s="13">
        <v>1</v>
      </c>
      <c r="E51" s="16">
        <v>27</v>
      </c>
      <c r="F51" s="16">
        <v>1</v>
      </c>
      <c r="G51" s="13">
        <v>3</v>
      </c>
      <c r="H51" s="13">
        <v>4</v>
      </c>
      <c r="I51" s="13">
        <v>9</v>
      </c>
      <c r="J51" s="13">
        <v>1</v>
      </c>
      <c r="K51" s="13">
        <v>5</v>
      </c>
      <c r="L51" s="13">
        <v>4</v>
      </c>
      <c r="M51" s="13">
        <v>6</v>
      </c>
      <c r="N51" s="13">
        <v>5</v>
      </c>
      <c r="O51" s="13">
        <v>2</v>
      </c>
      <c r="P51" s="13"/>
      <c r="Q51" s="13"/>
      <c r="R51" s="13"/>
      <c r="S51" s="13"/>
      <c r="T51" s="13"/>
      <c r="U51" s="13">
        <v>3</v>
      </c>
      <c r="V51" s="13"/>
      <c r="W51" s="13"/>
    </row>
    <row r="52" spans="1:23" ht="15.75">
      <c r="A52" s="23">
        <v>50</v>
      </c>
      <c r="B52" s="12" t="s">
        <v>50</v>
      </c>
      <c r="C52" s="13">
        <v>12</v>
      </c>
      <c r="D52" s="13">
        <v>1</v>
      </c>
      <c r="E52" s="16">
        <v>26</v>
      </c>
      <c r="F52" s="16">
        <v>1</v>
      </c>
      <c r="G52" s="13">
        <v>2</v>
      </c>
      <c r="H52" s="13">
        <v>3</v>
      </c>
      <c r="I52" s="13">
        <v>4</v>
      </c>
      <c r="J52" s="13">
        <v>1</v>
      </c>
      <c r="K52" s="13">
        <v>5</v>
      </c>
      <c r="L52" s="13">
        <v>4</v>
      </c>
      <c r="M52" s="13">
        <v>6</v>
      </c>
      <c r="N52" s="13">
        <v>5</v>
      </c>
      <c r="O52" s="13"/>
      <c r="P52" s="13">
        <v>5</v>
      </c>
      <c r="Q52" s="13"/>
      <c r="R52" s="13"/>
      <c r="S52" s="13"/>
      <c r="T52" s="13"/>
      <c r="U52" s="13"/>
      <c r="V52" s="13">
        <v>2</v>
      </c>
      <c r="W52" s="13"/>
    </row>
    <row r="53" spans="1:23" ht="15.75">
      <c r="A53" s="23">
        <v>51</v>
      </c>
      <c r="B53" s="12" t="s">
        <v>203</v>
      </c>
      <c r="C53" s="13">
        <v>10</v>
      </c>
      <c r="D53" s="13">
        <v>1</v>
      </c>
      <c r="E53" s="16">
        <v>31</v>
      </c>
      <c r="F53" s="16">
        <v>1</v>
      </c>
      <c r="G53" s="13">
        <v>4</v>
      </c>
      <c r="H53" s="13">
        <v>6</v>
      </c>
      <c r="I53" s="13">
        <v>5</v>
      </c>
      <c r="J53" s="13">
        <v>2</v>
      </c>
      <c r="K53" s="13">
        <v>4</v>
      </c>
      <c r="L53" s="13">
        <v>4</v>
      </c>
      <c r="M53" s="13">
        <v>7</v>
      </c>
      <c r="N53" s="13">
        <v>5</v>
      </c>
      <c r="O53" s="13"/>
      <c r="P53" s="13"/>
      <c r="Q53" s="13"/>
      <c r="R53" s="13">
        <v>4</v>
      </c>
      <c r="S53" s="13"/>
      <c r="T53" s="13"/>
      <c r="U53" s="13"/>
      <c r="V53" s="13">
        <v>3</v>
      </c>
      <c r="W53" s="13"/>
    </row>
    <row r="54" spans="1:23" ht="15.75">
      <c r="A54" s="23">
        <v>52</v>
      </c>
      <c r="B54" s="12" t="s">
        <v>51</v>
      </c>
      <c r="C54" s="13">
        <v>15</v>
      </c>
      <c r="D54" s="13">
        <v>2</v>
      </c>
      <c r="E54" s="16">
        <v>33</v>
      </c>
      <c r="F54" s="16">
        <v>2</v>
      </c>
      <c r="G54" s="13">
        <v>3</v>
      </c>
      <c r="H54" s="13">
        <v>6</v>
      </c>
      <c r="I54" s="13">
        <v>5</v>
      </c>
      <c r="J54" s="13">
        <v>4</v>
      </c>
      <c r="K54" s="13">
        <v>6</v>
      </c>
      <c r="L54" s="13">
        <v>4</v>
      </c>
      <c r="M54" s="13">
        <v>5</v>
      </c>
      <c r="N54" s="13">
        <v>4</v>
      </c>
      <c r="O54" s="13"/>
      <c r="P54" s="13"/>
      <c r="Q54" s="13"/>
      <c r="R54" s="13">
        <v>4</v>
      </c>
      <c r="S54" s="13"/>
      <c r="T54" s="13"/>
      <c r="U54" s="13"/>
      <c r="V54" s="13">
        <v>4</v>
      </c>
      <c r="W54" s="13"/>
    </row>
    <row r="55" spans="1:23" ht="15.75">
      <c r="A55" s="23">
        <v>53</v>
      </c>
      <c r="B55" s="12" t="s">
        <v>52</v>
      </c>
      <c r="C55" s="13">
        <v>15</v>
      </c>
      <c r="D55" s="13">
        <v>2</v>
      </c>
      <c r="E55" s="16">
        <v>35</v>
      </c>
      <c r="F55" s="16">
        <v>2</v>
      </c>
      <c r="G55" s="13">
        <v>4</v>
      </c>
      <c r="H55" s="13">
        <v>8</v>
      </c>
      <c r="I55" s="13">
        <v>4</v>
      </c>
      <c r="J55" s="13">
        <v>1</v>
      </c>
      <c r="K55" s="13">
        <v>6</v>
      </c>
      <c r="L55" s="13">
        <v>5</v>
      </c>
      <c r="M55" s="13">
        <v>8</v>
      </c>
      <c r="N55" s="13">
        <v>8</v>
      </c>
      <c r="O55" s="13"/>
      <c r="P55" s="13"/>
      <c r="Q55" s="13"/>
      <c r="R55" s="13"/>
      <c r="S55" s="13">
        <v>4</v>
      </c>
      <c r="T55" s="13"/>
      <c r="U55" s="13"/>
      <c r="V55" s="13">
        <v>3</v>
      </c>
      <c r="W55" s="13"/>
    </row>
    <row r="56" spans="1:23" ht="15.75">
      <c r="A56" s="23">
        <v>54</v>
      </c>
      <c r="B56" s="12" t="s">
        <v>53</v>
      </c>
      <c r="C56" s="13">
        <v>13</v>
      </c>
      <c r="D56" s="13">
        <v>2</v>
      </c>
      <c r="E56" s="16">
        <v>39</v>
      </c>
      <c r="F56" s="16">
        <v>2</v>
      </c>
      <c r="G56" s="13">
        <v>4</v>
      </c>
      <c r="H56" s="13">
        <v>7</v>
      </c>
      <c r="I56" s="13">
        <v>6</v>
      </c>
      <c r="J56" s="13">
        <v>5</v>
      </c>
      <c r="K56" s="13">
        <v>6</v>
      </c>
      <c r="L56" s="13">
        <v>5</v>
      </c>
      <c r="M56" s="13">
        <v>8</v>
      </c>
      <c r="N56" s="13">
        <v>6</v>
      </c>
      <c r="O56" s="13"/>
      <c r="P56" s="13"/>
      <c r="Q56" s="13"/>
      <c r="R56" s="13">
        <v>4</v>
      </c>
      <c r="S56" s="13"/>
      <c r="T56" s="13"/>
      <c r="U56" s="13">
        <v>3</v>
      </c>
      <c r="V56" s="13"/>
      <c r="W56" s="13"/>
    </row>
    <row r="57" spans="1:23" ht="15.75">
      <c r="A57" s="23">
        <v>55</v>
      </c>
      <c r="B57" s="12" t="s">
        <v>54</v>
      </c>
      <c r="C57" s="13">
        <v>5</v>
      </c>
      <c r="D57" s="13">
        <v>1</v>
      </c>
      <c r="E57" s="16">
        <v>13</v>
      </c>
      <c r="F57" s="16">
        <v>1</v>
      </c>
      <c r="G57" s="13">
        <v>1</v>
      </c>
      <c r="H57" s="13">
        <v>2</v>
      </c>
      <c r="I57" s="13">
        <v>7</v>
      </c>
      <c r="J57" s="13">
        <v>1</v>
      </c>
      <c r="K57" s="13">
        <v>3</v>
      </c>
      <c r="L57" s="13">
        <v>1</v>
      </c>
      <c r="M57" s="13">
        <v>4</v>
      </c>
      <c r="N57" s="13">
        <v>2</v>
      </c>
      <c r="O57" s="13"/>
      <c r="P57" s="13"/>
      <c r="Q57" s="13"/>
      <c r="R57" s="13"/>
      <c r="S57" s="13">
        <v>1</v>
      </c>
      <c r="T57" s="13"/>
      <c r="U57" s="13">
        <v>2</v>
      </c>
      <c r="V57" s="13"/>
      <c r="W57" s="13"/>
    </row>
    <row r="58" spans="1:23" ht="15.75">
      <c r="A58" s="23">
        <v>56</v>
      </c>
      <c r="B58" s="12" t="s">
        <v>55</v>
      </c>
      <c r="C58" s="13">
        <v>12</v>
      </c>
      <c r="D58" s="13">
        <v>1</v>
      </c>
      <c r="E58" s="16">
        <v>29</v>
      </c>
      <c r="F58" s="16">
        <v>1</v>
      </c>
      <c r="G58" s="13">
        <v>3</v>
      </c>
      <c r="H58" s="13">
        <v>3</v>
      </c>
      <c r="I58" s="13">
        <v>5</v>
      </c>
      <c r="J58" s="13">
        <v>1</v>
      </c>
      <c r="K58" s="13">
        <v>5</v>
      </c>
      <c r="L58" s="13">
        <v>4</v>
      </c>
      <c r="M58" s="13">
        <v>6</v>
      </c>
      <c r="N58" s="13">
        <v>4</v>
      </c>
      <c r="O58" s="13"/>
      <c r="P58" s="13"/>
      <c r="Q58" s="13"/>
      <c r="R58" s="13"/>
      <c r="S58" s="13">
        <v>4</v>
      </c>
      <c r="T58" s="13">
        <v>6</v>
      </c>
      <c r="U58" s="13"/>
      <c r="V58" s="13"/>
      <c r="W58" s="13"/>
    </row>
    <row r="59" spans="1:23" ht="15.75">
      <c r="A59" s="23">
        <v>57</v>
      </c>
      <c r="B59" s="12" t="s">
        <v>56</v>
      </c>
      <c r="C59" s="13">
        <v>8</v>
      </c>
      <c r="D59" s="13">
        <v>1</v>
      </c>
      <c r="E59" s="16">
        <v>28</v>
      </c>
      <c r="F59" s="16">
        <v>1</v>
      </c>
      <c r="G59" s="13">
        <v>4</v>
      </c>
      <c r="H59" s="13">
        <v>2</v>
      </c>
      <c r="I59" s="13">
        <v>5</v>
      </c>
      <c r="J59" s="13">
        <v>2</v>
      </c>
      <c r="K59" s="13">
        <v>4</v>
      </c>
      <c r="L59" s="13">
        <v>3</v>
      </c>
      <c r="M59" s="13">
        <v>6</v>
      </c>
      <c r="N59" s="13">
        <v>4</v>
      </c>
      <c r="O59" s="13"/>
      <c r="P59" s="13"/>
      <c r="Q59" s="13"/>
      <c r="R59" s="13">
        <v>4</v>
      </c>
      <c r="S59" s="13"/>
      <c r="T59" s="13">
        <v>5</v>
      </c>
      <c r="U59" s="13"/>
      <c r="V59" s="13"/>
      <c r="W59" s="13"/>
    </row>
    <row r="60" spans="1:23" ht="15.75">
      <c r="A60" s="23">
        <v>58</v>
      </c>
      <c r="B60" s="12" t="s">
        <v>57</v>
      </c>
      <c r="C60" s="13">
        <v>12</v>
      </c>
      <c r="D60" s="13">
        <v>1</v>
      </c>
      <c r="E60" s="16">
        <v>35</v>
      </c>
      <c r="F60" s="16">
        <v>2</v>
      </c>
      <c r="G60" s="13">
        <v>4</v>
      </c>
      <c r="H60" s="13">
        <v>8</v>
      </c>
      <c r="I60" s="13">
        <v>5</v>
      </c>
      <c r="J60" s="13">
        <v>2</v>
      </c>
      <c r="K60" s="13">
        <v>5</v>
      </c>
      <c r="L60" s="13">
        <v>4</v>
      </c>
      <c r="M60" s="13">
        <v>8</v>
      </c>
      <c r="N60" s="13">
        <v>6</v>
      </c>
      <c r="O60" s="13"/>
      <c r="P60" s="13"/>
      <c r="Q60" s="13"/>
      <c r="R60" s="13"/>
      <c r="S60" s="13">
        <v>4</v>
      </c>
      <c r="T60" s="13"/>
      <c r="U60" s="13"/>
      <c r="V60" s="13"/>
      <c r="W60" s="13">
        <v>5</v>
      </c>
    </row>
    <row r="61" spans="1:23" ht="15.75">
      <c r="A61" s="23">
        <v>59</v>
      </c>
      <c r="B61" s="12" t="s">
        <v>193</v>
      </c>
      <c r="C61" s="13">
        <v>7</v>
      </c>
      <c r="D61" s="13">
        <v>1</v>
      </c>
      <c r="E61" s="16">
        <v>29</v>
      </c>
      <c r="F61" s="16">
        <v>1</v>
      </c>
      <c r="G61" s="13">
        <v>2</v>
      </c>
      <c r="H61" s="13">
        <v>4</v>
      </c>
      <c r="I61" s="13">
        <v>5</v>
      </c>
      <c r="J61" s="13">
        <v>1</v>
      </c>
      <c r="K61" s="13">
        <v>5</v>
      </c>
      <c r="L61" s="13">
        <v>4</v>
      </c>
      <c r="M61" s="13">
        <v>7</v>
      </c>
      <c r="N61" s="13">
        <v>6</v>
      </c>
      <c r="O61" s="13"/>
      <c r="P61" s="13">
        <v>2</v>
      </c>
      <c r="Q61" s="13"/>
      <c r="R61" s="13"/>
      <c r="S61" s="13"/>
      <c r="T61" s="13"/>
      <c r="U61" s="13"/>
      <c r="V61" s="13"/>
      <c r="W61" s="13"/>
    </row>
    <row r="62" spans="1:23" ht="15.75">
      <c r="A62" s="23">
        <v>60</v>
      </c>
      <c r="B62" s="12" t="s">
        <v>58</v>
      </c>
      <c r="C62" s="13">
        <v>13</v>
      </c>
      <c r="D62" s="13">
        <v>2</v>
      </c>
      <c r="E62" s="16">
        <v>37</v>
      </c>
      <c r="F62" s="16">
        <v>2</v>
      </c>
      <c r="G62" s="13">
        <v>3</v>
      </c>
      <c r="H62" s="13">
        <v>4</v>
      </c>
      <c r="I62" s="13">
        <v>6</v>
      </c>
      <c r="J62" s="13">
        <v>6</v>
      </c>
      <c r="K62" s="13">
        <v>5</v>
      </c>
      <c r="L62" s="13">
        <v>5</v>
      </c>
      <c r="M62" s="13">
        <v>7</v>
      </c>
      <c r="N62" s="13">
        <v>7</v>
      </c>
      <c r="O62" s="13"/>
      <c r="P62" s="13"/>
      <c r="Q62" s="13"/>
      <c r="R62" s="13">
        <v>5</v>
      </c>
      <c r="S62" s="13"/>
      <c r="T62" s="13"/>
      <c r="U62" s="13">
        <v>3</v>
      </c>
      <c r="V62" s="13"/>
      <c r="W62" s="13"/>
    </row>
    <row r="63" spans="1:23" ht="15.75">
      <c r="A63" s="23">
        <v>61</v>
      </c>
      <c r="B63" s="12" t="s">
        <v>201</v>
      </c>
      <c r="C63" s="13">
        <v>16</v>
      </c>
      <c r="D63" s="13">
        <v>2</v>
      </c>
      <c r="E63" s="16">
        <v>44</v>
      </c>
      <c r="F63" s="16">
        <v>2</v>
      </c>
      <c r="G63" s="13">
        <v>4</v>
      </c>
      <c r="H63" s="13">
        <v>8</v>
      </c>
      <c r="I63" s="13">
        <v>5</v>
      </c>
      <c r="J63" s="13">
        <v>4</v>
      </c>
      <c r="K63" s="13">
        <v>8</v>
      </c>
      <c r="L63" s="13">
        <v>6</v>
      </c>
      <c r="M63" s="13">
        <v>9</v>
      </c>
      <c r="N63" s="13">
        <v>9</v>
      </c>
      <c r="O63" s="13"/>
      <c r="P63" s="13"/>
      <c r="Q63" s="13"/>
      <c r="R63" s="13"/>
      <c r="S63" s="13">
        <v>5</v>
      </c>
      <c r="T63" s="13"/>
      <c r="U63" s="13"/>
      <c r="V63" s="13"/>
      <c r="W63" s="13">
        <v>4</v>
      </c>
    </row>
    <row r="64" spans="1:23" ht="15.75">
      <c r="A64" s="23">
        <v>62</v>
      </c>
      <c r="B64" s="12" t="s">
        <v>59</v>
      </c>
      <c r="C64" s="13">
        <v>24</v>
      </c>
      <c r="D64" s="13">
        <v>2</v>
      </c>
      <c r="E64" s="16">
        <v>40</v>
      </c>
      <c r="F64" s="16">
        <v>2</v>
      </c>
      <c r="G64" s="13">
        <v>8</v>
      </c>
      <c r="H64" s="13">
        <v>4</v>
      </c>
      <c r="I64" s="13">
        <v>8</v>
      </c>
      <c r="J64" s="13">
        <v>3</v>
      </c>
      <c r="K64" s="13">
        <v>6</v>
      </c>
      <c r="L64" s="13">
        <v>5</v>
      </c>
      <c r="M64" s="13">
        <v>6</v>
      </c>
      <c r="N64" s="13">
        <v>4</v>
      </c>
      <c r="O64" s="13"/>
      <c r="P64" s="13"/>
      <c r="Q64" s="13"/>
      <c r="R64" s="13"/>
      <c r="S64" s="13">
        <v>6</v>
      </c>
      <c r="T64" s="13"/>
      <c r="U64" s="13"/>
      <c r="V64" s="13"/>
      <c r="W64" s="13">
        <v>6</v>
      </c>
    </row>
    <row r="65" spans="1:23" ht="15.75">
      <c r="A65" s="23">
        <v>63</v>
      </c>
      <c r="B65" s="12" t="s">
        <v>60</v>
      </c>
      <c r="C65" s="13">
        <v>9</v>
      </c>
      <c r="D65" s="13">
        <v>1</v>
      </c>
      <c r="E65" s="16">
        <v>34</v>
      </c>
      <c r="F65" s="16">
        <v>2</v>
      </c>
      <c r="G65" s="13">
        <v>3</v>
      </c>
      <c r="H65" s="13">
        <v>5</v>
      </c>
      <c r="I65" s="13">
        <v>3</v>
      </c>
      <c r="J65" s="13">
        <v>3</v>
      </c>
      <c r="K65" s="13">
        <v>5</v>
      </c>
      <c r="L65" s="13">
        <v>5</v>
      </c>
      <c r="M65" s="13">
        <v>8</v>
      </c>
      <c r="N65" s="13">
        <v>6</v>
      </c>
      <c r="O65" s="13"/>
      <c r="P65" s="13"/>
      <c r="Q65" s="13"/>
      <c r="R65" s="13"/>
      <c r="S65" s="13">
        <v>4</v>
      </c>
      <c r="T65" s="13">
        <v>7</v>
      </c>
      <c r="U65" s="13"/>
      <c r="V65" s="13"/>
      <c r="W65" s="13"/>
    </row>
    <row r="66" spans="1:23" ht="15.75">
      <c r="A66" s="23">
        <v>64</v>
      </c>
      <c r="B66" s="12" t="s">
        <v>61</v>
      </c>
      <c r="C66" s="13">
        <v>8</v>
      </c>
      <c r="D66" s="13">
        <v>1</v>
      </c>
      <c r="E66" s="16">
        <v>19</v>
      </c>
      <c r="F66" s="16">
        <v>1</v>
      </c>
      <c r="G66" s="13">
        <v>2</v>
      </c>
      <c r="H66" s="13">
        <v>1</v>
      </c>
      <c r="I66" s="13">
        <v>3</v>
      </c>
      <c r="J66" s="13">
        <v>1</v>
      </c>
      <c r="K66" s="13">
        <v>3</v>
      </c>
      <c r="L66" s="13">
        <v>3</v>
      </c>
      <c r="M66" s="13">
        <v>5</v>
      </c>
      <c r="N66" s="13">
        <v>4</v>
      </c>
      <c r="O66" s="13"/>
      <c r="P66" s="13"/>
      <c r="Q66" s="13"/>
      <c r="R66" s="13"/>
      <c r="S66" s="13">
        <v>2</v>
      </c>
      <c r="T66" s="13"/>
      <c r="U66" s="13"/>
      <c r="V66" s="13"/>
      <c r="W66" s="13">
        <v>4</v>
      </c>
    </row>
    <row r="67" spans="1:23" ht="15.75">
      <c r="A67" s="23">
        <v>65</v>
      </c>
      <c r="B67" s="12" t="s">
        <v>62</v>
      </c>
      <c r="C67" s="13">
        <v>17</v>
      </c>
      <c r="D67" s="13">
        <v>2</v>
      </c>
      <c r="E67" s="16">
        <v>31</v>
      </c>
      <c r="F67" s="16">
        <v>1</v>
      </c>
      <c r="G67" s="13">
        <v>3</v>
      </c>
      <c r="H67" s="13">
        <v>6</v>
      </c>
      <c r="I67" s="13">
        <v>7</v>
      </c>
      <c r="J67" s="13">
        <v>3</v>
      </c>
      <c r="K67" s="13">
        <v>4</v>
      </c>
      <c r="L67" s="13">
        <v>4</v>
      </c>
      <c r="M67" s="13">
        <v>5</v>
      </c>
      <c r="N67" s="13">
        <v>5</v>
      </c>
      <c r="O67" s="13"/>
      <c r="P67" s="13">
        <v>3</v>
      </c>
      <c r="Q67" s="13"/>
      <c r="R67" s="13"/>
      <c r="S67" s="13"/>
      <c r="T67" s="13"/>
      <c r="U67" s="13">
        <v>3</v>
      </c>
      <c r="V67" s="13"/>
      <c r="W67" s="13"/>
    </row>
    <row r="68" spans="1:23" ht="15.75">
      <c r="A68" s="23">
        <v>66</v>
      </c>
      <c r="B68" s="12" t="s">
        <v>63</v>
      </c>
      <c r="C68" s="13">
        <v>9</v>
      </c>
      <c r="D68" s="13">
        <v>1</v>
      </c>
      <c r="E68" s="16">
        <v>44</v>
      </c>
      <c r="F68" s="16">
        <v>2</v>
      </c>
      <c r="G68" s="13">
        <v>5</v>
      </c>
      <c r="H68" s="13">
        <v>8</v>
      </c>
      <c r="I68" s="13">
        <v>7</v>
      </c>
      <c r="J68" s="13">
        <v>2</v>
      </c>
      <c r="K68" s="13">
        <v>8</v>
      </c>
      <c r="L68" s="13">
        <v>6</v>
      </c>
      <c r="M68" s="13">
        <v>9</v>
      </c>
      <c r="N68" s="13">
        <v>8</v>
      </c>
      <c r="O68" s="13"/>
      <c r="P68" s="13"/>
      <c r="Q68" s="13"/>
      <c r="R68" s="13"/>
      <c r="S68" s="13">
        <v>4</v>
      </c>
      <c r="T68" s="13"/>
      <c r="U68" s="13"/>
      <c r="V68" s="13">
        <v>4</v>
      </c>
      <c r="W68" s="13"/>
    </row>
    <row r="69" spans="1:23" ht="15.75">
      <c r="A69" s="23">
        <v>67</v>
      </c>
      <c r="B69" s="12" t="s">
        <v>64</v>
      </c>
      <c r="C69" s="13">
        <v>9</v>
      </c>
      <c r="D69" s="13">
        <v>1</v>
      </c>
      <c r="E69" s="16">
        <v>29</v>
      </c>
      <c r="F69" s="16">
        <v>1</v>
      </c>
      <c r="G69" s="13">
        <v>3</v>
      </c>
      <c r="H69" s="13">
        <v>4</v>
      </c>
      <c r="I69" s="13">
        <v>4</v>
      </c>
      <c r="J69" s="13">
        <v>2</v>
      </c>
      <c r="K69" s="13">
        <v>5</v>
      </c>
      <c r="L69" s="13">
        <v>4</v>
      </c>
      <c r="M69" s="13">
        <v>6</v>
      </c>
      <c r="N69" s="13">
        <v>5</v>
      </c>
      <c r="O69" s="13"/>
      <c r="P69" s="13"/>
      <c r="Q69" s="13"/>
      <c r="R69" s="13"/>
      <c r="S69" s="13">
        <v>3</v>
      </c>
      <c r="T69" s="13">
        <v>4</v>
      </c>
      <c r="U69" s="13"/>
      <c r="V69" s="13"/>
      <c r="W69" s="13"/>
    </row>
    <row r="70" spans="1:23" ht="15.75">
      <c r="A70" s="23">
        <v>68</v>
      </c>
      <c r="B70" s="12" t="s">
        <v>65</v>
      </c>
      <c r="C70" s="13">
        <v>15</v>
      </c>
      <c r="D70" s="13">
        <v>2</v>
      </c>
      <c r="E70" s="16">
        <v>41</v>
      </c>
      <c r="F70" s="16">
        <v>2</v>
      </c>
      <c r="G70" s="13">
        <v>4</v>
      </c>
      <c r="H70" s="13">
        <v>7</v>
      </c>
      <c r="I70" s="13">
        <v>5</v>
      </c>
      <c r="J70" s="13">
        <v>4</v>
      </c>
      <c r="K70" s="13">
        <v>7</v>
      </c>
      <c r="L70" s="13">
        <v>6</v>
      </c>
      <c r="M70" s="13">
        <v>9</v>
      </c>
      <c r="N70" s="13">
        <v>8</v>
      </c>
      <c r="O70" s="13"/>
      <c r="P70" s="13">
        <v>4</v>
      </c>
      <c r="Q70" s="13"/>
      <c r="R70" s="13"/>
      <c r="S70" s="13"/>
      <c r="T70" s="13"/>
      <c r="U70" s="13">
        <v>4</v>
      </c>
      <c r="V70" s="13"/>
      <c r="W70" s="13"/>
    </row>
    <row r="71" spans="1:23" ht="15.75">
      <c r="A71" s="23">
        <v>69</v>
      </c>
      <c r="B71" s="12" t="s">
        <v>66</v>
      </c>
      <c r="C71" s="13">
        <v>9</v>
      </c>
      <c r="D71" s="13">
        <v>1</v>
      </c>
      <c r="E71" s="16">
        <v>30</v>
      </c>
      <c r="F71" s="16">
        <v>1</v>
      </c>
      <c r="G71" s="13">
        <v>3</v>
      </c>
      <c r="H71" s="13">
        <v>2</v>
      </c>
      <c r="I71" s="13">
        <v>4</v>
      </c>
      <c r="J71" s="13">
        <v>3</v>
      </c>
      <c r="K71" s="13">
        <v>5</v>
      </c>
      <c r="L71" s="13">
        <v>4</v>
      </c>
      <c r="M71" s="13">
        <v>5</v>
      </c>
      <c r="N71" s="13">
        <v>5</v>
      </c>
      <c r="O71" s="13"/>
      <c r="P71" s="13">
        <v>6</v>
      </c>
      <c r="Q71" s="13"/>
      <c r="R71" s="13"/>
      <c r="S71" s="13"/>
      <c r="T71" s="13"/>
      <c r="U71" s="13"/>
      <c r="V71" s="13"/>
      <c r="W71" s="13">
        <v>4</v>
      </c>
    </row>
    <row r="72" spans="1:23" ht="15.75">
      <c r="A72" s="23">
        <v>70</v>
      </c>
      <c r="B72" s="12" t="s">
        <v>67</v>
      </c>
      <c r="C72" s="13">
        <v>11</v>
      </c>
      <c r="D72" s="13">
        <v>1</v>
      </c>
      <c r="E72" s="16">
        <v>38</v>
      </c>
      <c r="F72" s="16">
        <v>2</v>
      </c>
      <c r="G72" s="13">
        <v>3</v>
      </c>
      <c r="H72" s="13">
        <v>6</v>
      </c>
      <c r="I72" s="13">
        <v>8</v>
      </c>
      <c r="J72" s="13">
        <v>5</v>
      </c>
      <c r="K72" s="13">
        <v>6</v>
      </c>
      <c r="L72" s="13">
        <v>5</v>
      </c>
      <c r="M72" s="13">
        <v>9</v>
      </c>
      <c r="N72" s="13">
        <v>7</v>
      </c>
      <c r="O72" s="13"/>
      <c r="P72" s="13"/>
      <c r="Q72" s="13">
        <v>3</v>
      </c>
      <c r="R72" s="13"/>
      <c r="S72" s="13"/>
      <c r="T72" s="13"/>
      <c r="U72" s="13">
        <v>3</v>
      </c>
      <c r="V72" s="13"/>
      <c r="W72" s="13"/>
    </row>
    <row r="73" spans="1:23" ht="15.75">
      <c r="A73" s="23">
        <v>71</v>
      </c>
      <c r="B73" s="12" t="s">
        <v>68</v>
      </c>
      <c r="C73" s="13">
        <v>12</v>
      </c>
      <c r="D73" s="13">
        <v>1</v>
      </c>
      <c r="E73" s="16">
        <v>30</v>
      </c>
      <c r="F73" s="16">
        <v>1</v>
      </c>
      <c r="G73" s="13">
        <v>4</v>
      </c>
      <c r="H73" s="13">
        <v>4</v>
      </c>
      <c r="I73" s="13">
        <v>5</v>
      </c>
      <c r="J73" s="13">
        <v>1</v>
      </c>
      <c r="K73" s="13">
        <v>4</v>
      </c>
      <c r="L73" s="13">
        <v>4</v>
      </c>
      <c r="M73" s="13">
        <v>7</v>
      </c>
      <c r="N73" s="13">
        <v>6</v>
      </c>
      <c r="O73" s="13"/>
      <c r="P73" s="13"/>
      <c r="Q73" s="13"/>
      <c r="R73" s="13"/>
      <c r="S73" s="13">
        <v>3</v>
      </c>
      <c r="T73" s="13"/>
      <c r="U73" s="13"/>
      <c r="V73" s="13"/>
      <c r="W73" s="13">
        <v>5</v>
      </c>
    </row>
    <row r="74" spans="1:23" ht="15.75">
      <c r="A74" s="23">
        <v>72</v>
      </c>
      <c r="B74" s="12" t="s">
        <v>69</v>
      </c>
      <c r="C74" s="13">
        <v>10</v>
      </c>
      <c r="D74" s="13">
        <v>1</v>
      </c>
      <c r="E74" s="16">
        <v>20</v>
      </c>
      <c r="F74" s="16">
        <v>1</v>
      </c>
      <c r="G74" s="13">
        <v>4</v>
      </c>
      <c r="H74" s="13">
        <v>3</v>
      </c>
      <c r="I74" s="13">
        <v>3</v>
      </c>
      <c r="J74" s="13">
        <v>1</v>
      </c>
      <c r="K74" s="13">
        <v>3</v>
      </c>
      <c r="L74" s="13">
        <v>3</v>
      </c>
      <c r="M74" s="13">
        <v>6</v>
      </c>
      <c r="N74" s="13">
        <v>3</v>
      </c>
      <c r="O74" s="13"/>
      <c r="P74" s="13"/>
      <c r="Q74" s="13"/>
      <c r="R74" s="13"/>
      <c r="S74" s="13">
        <v>2</v>
      </c>
      <c r="T74" s="13"/>
      <c r="U74" s="13"/>
      <c r="V74" s="13"/>
      <c r="W74" s="13">
        <v>2</v>
      </c>
    </row>
    <row r="75" spans="1:23" ht="15.75">
      <c r="A75" s="23">
        <v>73</v>
      </c>
      <c r="B75" s="12" t="s">
        <v>70</v>
      </c>
      <c r="C75" s="13">
        <v>23</v>
      </c>
      <c r="D75" s="13">
        <v>2</v>
      </c>
      <c r="E75" s="16">
        <v>47</v>
      </c>
      <c r="F75" s="16">
        <v>3</v>
      </c>
      <c r="G75" s="13">
        <v>4</v>
      </c>
      <c r="H75" s="13">
        <v>8</v>
      </c>
      <c r="I75" s="13">
        <v>4</v>
      </c>
      <c r="J75" s="13">
        <v>7</v>
      </c>
      <c r="K75" s="13">
        <v>8</v>
      </c>
      <c r="L75" s="13">
        <v>8</v>
      </c>
      <c r="M75" s="13">
        <v>9</v>
      </c>
      <c r="N75" s="13">
        <v>9</v>
      </c>
      <c r="O75" s="13">
        <v>4</v>
      </c>
      <c r="P75" s="13"/>
      <c r="Q75" s="13"/>
      <c r="R75" s="13"/>
      <c r="S75" s="13"/>
      <c r="T75" s="13"/>
      <c r="U75" s="13">
        <v>4</v>
      </c>
      <c r="V75" s="13"/>
      <c r="W75" s="13"/>
    </row>
    <row r="76" spans="1:23" ht="15.75">
      <c r="A76" s="23">
        <v>74</v>
      </c>
      <c r="B76" s="12" t="s">
        <v>71</v>
      </c>
      <c r="C76" s="13">
        <v>12</v>
      </c>
      <c r="D76" s="13">
        <v>1</v>
      </c>
      <c r="E76" s="16">
        <v>51</v>
      </c>
      <c r="F76" s="16">
        <v>3</v>
      </c>
      <c r="G76" s="13">
        <v>6</v>
      </c>
      <c r="H76" s="13">
        <v>8</v>
      </c>
      <c r="I76" s="13">
        <v>8</v>
      </c>
      <c r="J76" s="13">
        <v>7</v>
      </c>
      <c r="K76" s="13">
        <v>6</v>
      </c>
      <c r="L76" s="13">
        <v>6</v>
      </c>
      <c r="M76" s="13">
        <v>9</v>
      </c>
      <c r="N76" s="13">
        <v>8</v>
      </c>
      <c r="O76" s="13"/>
      <c r="P76" s="13"/>
      <c r="Q76" s="13"/>
      <c r="R76" s="13"/>
      <c r="S76" s="13">
        <v>6</v>
      </c>
      <c r="T76" s="13"/>
      <c r="U76" s="13"/>
      <c r="V76" s="13">
        <v>4</v>
      </c>
      <c r="W76" s="13"/>
    </row>
    <row r="77" spans="1:23" ht="15.75">
      <c r="A77" s="23">
        <v>75</v>
      </c>
      <c r="B77" s="12" t="s">
        <v>72</v>
      </c>
      <c r="C77" s="13">
        <v>12</v>
      </c>
      <c r="D77" s="13">
        <v>1</v>
      </c>
      <c r="E77" s="16">
        <v>45</v>
      </c>
      <c r="F77" s="16">
        <v>3</v>
      </c>
      <c r="G77" s="13">
        <v>4</v>
      </c>
      <c r="H77" s="13">
        <v>7</v>
      </c>
      <c r="I77" s="13">
        <v>8</v>
      </c>
      <c r="J77" s="13">
        <v>8</v>
      </c>
      <c r="K77" s="13">
        <v>6</v>
      </c>
      <c r="L77" s="13">
        <v>6</v>
      </c>
      <c r="M77" s="13">
        <v>9</v>
      </c>
      <c r="N77" s="13">
        <v>7</v>
      </c>
      <c r="O77" s="13"/>
      <c r="P77" s="13"/>
      <c r="Q77" s="13">
        <v>4</v>
      </c>
      <c r="R77" s="13"/>
      <c r="S77" s="13"/>
      <c r="T77" s="13"/>
      <c r="U77" s="13">
        <v>3</v>
      </c>
      <c r="V77" s="13"/>
      <c r="W77" s="13"/>
    </row>
    <row r="78" spans="1:23" ht="15.75">
      <c r="A78" s="23">
        <v>76</v>
      </c>
      <c r="B78" s="12" t="s">
        <v>192</v>
      </c>
      <c r="C78" s="13">
        <v>17</v>
      </c>
      <c r="D78" s="13">
        <v>2</v>
      </c>
      <c r="E78" s="16">
        <v>47</v>
      </c>
      <c r="F78" s="16">
        <v>3</v>
      </c>
      <c r="G78" s="13">
        <v>4</v>
      </c>
      <c r="H78" s="13">
        <v>9</v>
      </c>
      <c r="I78" s="13">
        <v>9</v>
      </c>
      <c r="J78" s="13">
        <v>5</v>
      </c>
      <c r="K78" s="13">
        <v>6</v>
      </c>
      <c r="L78" s="13">
        <v>6</v>
      </c>
      <c r="M78" s="13">
        <v>8</v>
      </c>
      <c r="N78" s="13">
        <v>8</v>
      </c>
      <c r="O78" s="13"/>
      <c r="P78" s="13"/>
      <c r="Q78" s="13"/>
      <c r="R78" s="13"/>
      <c r="S78" s="13">
        <v>6</v>
      </c>
      <c r="T78" s="13"/>
      <c r="U78" s="13">
        <v>4</v>
      </c>
      <c r="V78" s="13"/>
      <c r="W78" s="13"/>
    </row>
    <row r="79" spans="1:23" ht="15.75">
      <c r="A79" s="23">
        <v>77</v>
      </c>
      <c r="B79" s="12" t="s">
        <v>73</v>
      </c>
      <c r="C79" s="13">
        <v>24</v>
      </c>
      <c r="D79" s="13">
        <v>2</v>
      </c>
      <c r="E79" s="16">
        <v>47</v>
      </c>
      <c r="F79" s="16">
        <v>3</v>
      </c>
      <c r="G79" s="13">
        <v>5</v>
      </c>
      <c r="H79" s="13">
        <v>7</v>
      </c>
      <c r="I79" s="13">
        <v>6</v>
      </c>
      <c r="J79" s="13">
        <v>5</v>
      </c>
      <c r="K79" s="13">
        <v>7</v>
      </c>
      <c r="L79" s="13">
        <v>6</v>
      </c>
      <c r="M79" s="13">
        <v>9</v>
      </c>
      <c r="N79" s="13">
        <v>7</v>
      </c>
      <c r="O79" s="13"/>
      <c r="P79" s="13">
        <v>7</v>
      </c>
      <c r="Q79" s="13"/>
      <c r="R79" s="13"/>
      <c r="S79" s="13"/>
      <c r="T79" s="13"/>
      <c r="U79" s="13">
        <v>4</v>
      </c>
      <c r="V79" s="13"/>
      <c r="W79" s="13"/>
    </row>
    <row r="80" spans="1:23" ht="15.75">
      <c r="A80" s="23">
        <v>78</v>
      </c>
      <c r="B80" s="12" t="s">
        <v>74</v>
      </c>
      <c r="C80" s="13">
        <v>10</v>
      </c>
      <c r="D80" s="13">
        <v>1</v>
      </c>
      <c r="E80" s="16">
        <v>37</v>
      </c>
      <c r="F80" s="16">
        <v>2</v>
      </c>
      <c r="G80" s="13">
        <v>6</v>
      </c>
      <c r="H80" s="13">
        <v>8</v>
      </c>
      <c r="I80" s="13">
        <v>5</v>
      </c>
      <c r="J80" s="13">
        <v>1</v>
      </c>
      <c r="K80" s="13">
        <v>6</v>
      </c>
      <c r="L80" s="13">
        <v>5</v>
      </c>
      <c r="M80" s="13">
        <v>9</v>
      </c>
      <c r="N80" s="13">
        <v>7</v>
      </c>
      <c r="O80" s="13"/>
      <c r="P80" s="13"/>
      <c r="Q80" s="13"/>
      <c r="R80" s="13"/>
      <c r="S80" s="13">
        <v>3</v>
      </c>
      <c r="T80" s="13"/>
      <c r="U80" s="13">
        <v>4</v>
      </c>
      <c r="V80" s="13"/>
      <c r="W80" s="13"/>
    </row>
    <row r="81" spans="1:23" ht="15.75">
      <c r="A81" s="23">
        <v>79</v>
      </c>
      <c r="B81" s="12" t="s">
        <v>75</v>
      </c>
      <c r="C81" s="13">
        <v>19</v>
      </c>
      <c r="D81" s="13">
        <v>2</v>
      </c>
      <c r="E81" s="16">
        <v>44</v>
      </c>
      <c r="F81" s="16">
        <v>2</v>
      </c>
      <c r="G81" s="13">
        <v>6</v>
      </c>
      <c r="H81" s="13">
        <v>8</v>
      </c>
      <c r="I81" s="13">
        <v>7</v>
      </c>
      <c r="J81" s="13">
        <v>2</v>
      </c>
      <c r="K81" s="13">
        <v>5</v>
      </c>
      <c r="L81" s="13">
        <v>5</v>
      </c>
      <c r="M81" s="13">
        <v>8</v>
      </c>
      <c r="N81" s="13">
        <v>8</v>
      </c>
      <c r="O81" s="13"/>
      <c r="P81" s="13"/>
      <c r="Q81" s="13"/>
      <c r="R81" s="13"/>
      <c r="S81" s="13">
        <v>5</v>
      </c>
      <c r="T81" s="13"/>
      <c r="U81" s="13"/>
      <c r="V81" s="13"/>
      <c r="W81" s="13">
        <v>6</v>
      </c>
    </row>
    <row r="82" spans="1:23" ht="15.75">
      <c r="A82" s="23">
        <v>80</v>
      </c>
      <c r="B82" s="12" t="s">
        <v>76</v>
      </c>
      <c r="C82" s="13">
        <v>10</v>
      </c>
      <c r="D82" s="13">
        <v>1</v>
      </c>
      <c r="E82" s="16">
        <v>29</v>
      </c>
      <c r="F82" s="16">
        <v>1</v>
      </c>
      <c r="G82" s="13">
        <v>3</v>
      </c>
      <c r="H82" s="13">
        <v>4</v>
      </c>
      <c r="I82" s="13">
        <v>6</v>
      </c>
      <c r="J82" s="13">
        <v>2</v>
      </c>
      <c r="K82" s="13">
        <v>4</v>
      </c>
      <c r="L82" s="13">
        <v>4</v>
      </c>
      <c r="M82" s="13">
        <v>6</v>
      </c>
      <c r="N82" s="13">
        <v>5</v>
      </c>
      <c r="O82" s="13"/>
      <c r="P82" s="13"/>
      <c r="Q82" s="13"/>
      <c r="R82" s="13">
        <v>4</v>
      </c>
      <c r="S82" s="13"/>
      <c r="T82" s="13"/>
      <c r="U82" s="13"/>
      <c r="V82" s="13">
        <v>3</v>
      </c>
      <c r="W82" s="13"/>
    </row>
    <row r="83" spans="1:23" ht="15.75">
      <c r="A83" s="23">
        <v>81</v>
      </c>
      <c r="B83" s="12" t="s">
        <v>77</v>
      </c>
      <c r="C83" s="13">
        <v>17</v>
      </c>
      <c r="D83" s="13">
        <v>2</v>
      </c>
      <c r="E83" s="16">
        <v>31</v>
      </c>
      <c r="F83" s="16">
        <v>1</v>
      </c>
      <c r="G83" s="13">
        <v>5</v>
      </c>
      <c r="H83" s="13">
        <v>6</v>
      </c>
      <c r="I83" s="13">
        <v>4</v>
      </c>
      <c r="J83" s="13">
        <v>1</v>
      </c>
      <c r="K83" s="13">
        <v>5</v>
      </c>
      <c r="L83" s="13">
        <v>4</v>
      </c>
      <c r="M83" s="13">
        <v>7</v>
      </c>
      <c r="N83" s="13">
        <v>5</v>
      </c>
      <c r="O83" s="13"/>
      <c r="P83" s="13"/>
      <c r="Q83" s="13"/>
      <c r="R83" s="13"/>
      <c r="S83" s="13">
        <v>3</v>
      </c>
      <c r="T83" s="13"/>
      <c r="U83" s="13"/>
      <c r="V83" s="13"/>
      <c r="W83" s="13">
        <v>4</v>
      </c>
    </row>
    <row r="84" spans="1:23" ht="15.75">
      <c r="A84" s="23">
        <v>82</v>
      </c>
      <c r="B84" s="12" t="s">
        <v>78</v>
      </c>
      <c r="C84" s="13">
        <v>6</v>
      </c>
      <c r="D84" s="13">
        <v>1</v>
      </c>
      <c r="E84" s="16">
        <v>17</v>
      </c>
      <c r="F84" s="16">
        <v>1</v>
      </c>
      <c r="G84" s="13">
        <v>3</v>
      </c>
      <c r="H84" s="13">
        <v>2</v>
      </c>
      <c r="I84" s="13">
        <v>4</v>
      </c>
      <c r="J84" s="13">
        <v>1</v>
      </c>
      <c r="K84" s="13">
        <v>3</v>
      </c>
      <c r="L84" s="13">
        <v>2</v>
      </c>
      <c r="M84" s="13">
        <v>3</v>
      </c>
      <c r="N84" s="13">
        <v>2</v>
      </c>
      <c r="O84" s="13"/>
      <c r="P84" s="13"/>
      <c r="Q84" s="13"/>
      <c r="R84" s="13">
        <v>2</v>
      </c>
      <c r="S84" s="13"/>
      <c r="T84" s="13"/>
      <c r="U84" s="13"/>
      <c r="V84" s="13">
        <v>2</v>
      </c>
      <c r="W84" s="13"/>
    </row>
    <row r="85" spans="1:23" ht="15.75">
      <c r="A85" s="23">
        <v>83</v>
      </c>
      <c r="B85" s="12" t="s">
        <v>79</v>
      </c>
      <c r="C85" s="13">
        <v>11</v>
      </c>
      <c r="D85" s="13">
        <v>1</v>
      </c>
      <c r="E85" s="16">
        <v>35</v>
      </c>
      <c r="F85" s="16">
        <v>2</v>
      </c>
      <c r="G85" s="13">
        <v>4</v>
      </c>
      <c r="H85" s="13">
        <v>3</v>
      </c>
      <c r="I85" s="13">
        <v>8</v>
      </c>
      <c r="J85" s="13">
        <v>3</v>
      </c>
      <c r="K85" s="13">
        <v>4</v>
      </c>
      <c r="L85" s="13">
        <v>5</v>
      </c>
      <c r="M85" s="13">
        <v>7</v>
      </c>
      <c r="N85" s="13">
        <v>5</v>
      </c>
      <c r="O85" s="13"/>
      <c r="P85" s="13">
        <v>6</v>
      </c>
      <c r="Q85" s="13"/>
      <c r="R85" s="13"/>
      <c r="S85" s="13"/>
      <c r="T85" s="13"/>
      <c r="U85" s="13"/>
      <c r="V85" s="13"/>
      <c r="W85" s="13">
        <v>5</v>
      </c>
    </row>
    <row r="86" spans="1:23" ht="15.75">
      <c r="A86" s="23">
        <v>84</v>
      </c>
      <c r="B86" s="12" t="s">
        <v>80</v>
      </c>
      <c r="C86" s="13">
        <v>11</v>
      </c>
      <c r="D86" s="13">
        <v>1</v>
      </c>
      <c r="E86" s="16">
        <v>40</v>
      </c>
      <c r="F86" s="16">
        <v>2</v>
      </c>
      <c r="G86" s="13">
        <v>3</v>
      </c>
      <c r="H86" s="13">
        <v>8</v>
      </c>
      <c r="I86" s="13">
        <v>4</v>
      </c>
      <c r="J86" s="13">
        <v>4</v>
      </c>
      <c r="K86" s="13">
        <v>6</v>
      </c>
      <c r="L86" s="13">
        <v>6</v>
      </c>
      <c r="M86" s="13">
        <v>9</v>
      </c>
      <c r="N86" s="13">
        <v>8</v>
      </c>
      <c r="O86" s="13"/>
      <c r="P86" s="13">
        <v>5</v>
      </c>
      <c r="Q86" s="13"/>
      <c r="R86" s="13"/>
      <c r="S86" s="13"/>
      <c r="T86" s="13"/>
      <c r="U86" s="13"/>
      <c r="V86" s="13">
        <v>4</v>
      </c>
      <c r="W86" s="13"/>
    </row>
    <row r="87" spans="1:23" ht="15.75">
      <c r="A87" s="23">
        <v>85</v>
      </c>
      <c r="B87" s="12" t="s">
        <v>81</v>
      </c>
      <c r="C87" s="13">
        <v>11</v>
      </c>
      <c r="D87" s="13">
        <v>1</v>
      </c>
      <c r="E87" s="16">
        <v>33</v>
      </c>
      <c r="F87" s="16">
        <v>2</v>
      </c>
      <c r="G87" s="13">
        <v>3</v>
      </c>
      <c r="H87" s="13">
        <v>5</v>
      </c>
      <c r="I87" s="13">
        <v>5</v>
      </c>
      <c r="J87" s="13">
        <v>4</v>
      </c>
      <c r="K87" s="13">
        <v>5</v>
      </c>
      <c r="L87" s="13">
        <v>5</v>
      </c>
      <c r="M87" s="13">
        <v>8</v>
      </c>
      <c r="N87" s="13">
        <v>5</v>
      </c>
      <c r="O87" s="13"/>
      <c r="P87" s="13"/>
      <c r="Q87" s="13"/>
      <c r="R87" s="13"/>
      <c r="S87" s="13">
        <v>3</v>
      </c>
      <c r="T87" s="13"/>
      <c r="U87" s="13"/>
      <c r="V87" s="13"/>
      <c r="W87" s="13">
        <v>3</v>
      </c>
    </row>
    <row r="88" spans="1:23" ht="15.75">
      <c r="A88" s="23">
        <v>86</v>
      </c>
      <c r="B88" s="12" t="s">
        <v>82</v>
      </c>
      <c r="C88" s="13">
        <v>17</v>
      </c>
      <c r="D88" s="13">
        <v>2</v>
      </c>
      <c r="E88" s="16">
        <v>35</v>
      </c>
      <c r="F88" s="16">
        <v>2</v>
      </c>
      <c r="G88" s="13">
        <v>6</v>
      </c>
      <c r="H88" s="13">
        <v>6</v>
      </c>
      <c r="I88" s="13">
        <v>4</v>
      </c>
      <c r="J88" s="13">
        <v>4</v>
      </c>
      <c r="K88" s="13">
        <v>5</v>
      </c>
      <c r="L88" s="13">
        <v>5</v>
      </c>
      <c r="M88" s="13">
        <v>9</v>
      </c>
      <c r="N88" s="13">
        <v>7</v>
      </c>
      <c r="O88" s="13">
        <v>3</v>
      </c>
      <c r="P88" s="13"/>
      <c r="Q88" s="13"/>
      <c r="R88" s="13"/>
      <c r="S88" s="13"/>
      <c r="T88" s="13"/>
      <c r="U88" s="13">
        <v>2</v>
      </c>
      <c r="V88" s="13"/>
      <c r="W88" s="13"/>
    </row>
    <row r="89" spans="1:23" ht="15.75">
      <c r="A89" s="23">
        <v>87</v>
      </c>
      <c r="B89" s="12" t="s">
        <v>83</v>
      </c>
      <c r="C89" s="13">
        <v>14</v>
      </c>
      <c r="D89" s="13">
        <v>2</v>
      </c>
      <c r="E89" s="16">
        <v>38</v>
      </c>
      <c r="F89" s="16">
        <v>2</v>
      </c>
      <c r="G89" s="13">
        <v>3</v>
      </c>
      <c r="H89" s="13">
        <v>8</v>
      </c>
      <c r="I89" s="13">
        <v>4</v>
      </c>
      <c r="J89" s="13">
        <v>2</v>
      </c>
      <c r="K89" s="13">
        <v>6</v>
      </c>
      <c r="L89" s="13">
        <v>7</v>
      </c>
      <c r="M89" s="13">
        <v>9</v>
      </c>
      <c r="N89" s="13">
        <v>8</v>
      </c>
      <c r="O89" s="13"/>
      <c r="P89" s="13"/>
      <c r="Q89" s="13"/>
      <c r="R89" s="13"/>
      <c r="S89" s="13">
        <v>4</v>
      </c>
      <c r="T89" s="13"/>
      <c r="U89" s="13">
        <v>4</v>
      </c>
      <c r="V89" s="13"/>
      <c r="W89" s="13"/>
    </row>
    <row r="90" spans="1:23" ht="15.75">
      <c r="A90" s="23">
        <v>88</v>
      </c>
      <c r="B90" s="12" t="s">
        <v>84</v>
      </c>
      <c r="C90" s="13">
        <v>8</v>
      </c>
      <c r="D90" s="13">
        <v>1</v>
      </c>
      <c r="E90" s="16">
        <v>33</v>
      </c>
      <c r="F90" s="16">
        <v>2</v>
      </c>
      <c r="G90" s="13">
        <v>4</v>
      </c>
      <c r="H90" s="13">
        <v>2</v>
      </c>
      <c r="I90" s="13">
        <v>6</v>
      </c>
      <c r="J90" s="13">
        <v>4</v>
      </c>
      <c r="K90" s="13">
        <v>5</v>
      </c>
      <c r="L90" s="13">
        <v>4</v>
      </c>
      <c r="M90" s="13">
        <v>6</v>
      </c>
      <c r="N90" s="13">
        <v>5</v>
      </c>
      <c r="O90" s="13"/>
      <c r="P90" s="13">
        <v>4</v>
      </c>
      <c r="Q90" s="13"/>
      <c r="R90" s="13"/>
      <c r="S90" s="13"/>
      <c r="T90" s="13"/>
      <c r="U90" s="13"/>
      <c r="V90" s="13"/>
      <c r="W90" s="13">
        <v>5</v>
      </c>
    </row>
    <row r="91" spans="1:23" ht="15.75">
      <c r="A91" s="23">
        <v>89</v>
      </c>
      <c r="B91" s="12" t="s">
        <v>85</v>
      </c>
      <c r="C91" s="13">
        <v>9</v>
      </c>
      <c r="D91" s="13">
        <v>1</v>
      </c>
      <c r="E91" s="16">
        <v>23</v>
      </c>
      <c r="F91" s="16">
        <v>1</v>
      </c>
      <c r="G91" s="13">
        <v>2</v>
      </c>
      <c r="H91" s="13">
        <v>1</v>
      </c>
      <c r="I91" s="13">
        <v>3</v>
      </c>
      <c r="J91" s="13">
        <v>3</v>
      </c>
      <c r="K91" s="13">
        <v>4</v>
      </c>
      <c r="L91" s="13">
        <v>4</v>
      </c>
      <c r="M91" s="13">
        <v>5</v>
      </c>
      <c r="N91" s="13">
        <v>2</v>
      </c>
      <c r="O91" s="13"/>
      <c r="P91" s="13"/>
      <c r="Q91" s="13"/>
      <c r="R91" s="13"/>
      <c r="S91" s="13"/>
      <c r="T91" s="13">
        <v>4</v>
      </c>
      <c r="U91" s="13"/>
      <c r="V91" s="13"/>
      <c r="W91" s="13"/>
    </row>
    <row r="92" spans="1:23" ht="15.75">
      <c r="A92" s="23">
        <v>90</v>
      </c>
      <c r="B92" s="12" t="s">
        <v>86</v>
      </c>
      <c r="C92" s="13">
        <v>6</v>
      </c>
      <c r="D92" s="13">
        <v>1</v>
      </c>
      <c r="E92" s="16">
        <v>11</v>
      </c>
      <c r="F92" s="16">
        <v>1</v>
      </c>
      <c r="G92" s="13">
        <v>1</v>
      </c>
      <c r="H92" s="13">
        <v>1</v>
      </c>
      <c r="I92" s="13">
        <v>2</v>
      </c>
      <c r="J92" s="13">
        <v>1</v>
      </c>
      <c r="K92" s="13">
        <v>2</v>
      </c>
      <c r="L92" s="13">
        <v>2</v>
      </c>
      <c r="M92" s="13">
        <v>1</v>
      </c>
      <c r="N92" s="13">
        <v>1</v>
      </c>
      <c r="O92" s="13"/>
      <c r="P92" s="13"/>
      <c r="Q92" s="13"/>
      <c r="R92" s="13">
        <v>3</v>
      </c>
      <c r="S92" s="13"/>
      <c r="T92" s="13">
        <v>3</v>
      </c>
      <c r="U92" s="13"/>
      <c r="V92" s="13"/>
      <c r="W92" s="13"/>
    </row>
    <row r="93" spans="1:23" ht="15.75">
      <c r="A93" s="23">
        <v>91</v>
      </c>
      <c r="B93" s="12" t="s">
        <v>87</v>
      </c>
      <c r="C93" s="13">
        <v>18</v>
      </c>
      <c r="D93" s="13">
        <v>2</v>
      </c>
      <c r="E93" s="16">
        <v>25</v>
      </c>
      <c r="F93" s="16">
        <v>1</v>
      </c>
      <c r="G93" s="13">
        <v>2</v>
      </c>
      <c r="H93" s="13">
        <v>2</v>
      </c>
      <c r="I93" s="13">
        <v>6</v>
      </c>
      <c r="J93" s="13">
        <v>1</v>
      </c>
      <c r="K93" s="13">
        <v>5</v>
      </c>
      <c r="L93" s="13">
        <v>5</v>
      </c>
      <c r="M93" s="13">
        <v>5</v>
      </c>
      <c r="N93" s="13">
        <v>4</v>
      </c>
      <c r="O93" s="13">
        <v>1</v>
      </c>
      <c r="P93" s="13"/>
      <c r="Q93" s="13"/>
      <c r="R93" s="13"/>
      <c r="S93" s="13"/>
      <c r="T93" s="13"/>
      <c r="U93" s="13"/>
      <c r="V93" s="13"/>
      <c r="W93" s="13">
        <v>5</v>
      </c>
    </row>
    <row r="94" spans="1:23" ht="15.75">
      <c r="A94" s="23">
        <v>92</v>
      </c>
      <c r="B94" s="12" t="s">
        <v>88</v>
      </c>
      <c r="C94" s="13">
        <v>15</v>
      </c>
      <c r="D94" s="13">
        <v>2</v>
      </c>
      <c r="E94" s="16">
        <v>35</v>
      </c>
      <c r="F94" s="16">
        <v>2</v>
      </c>
      <c r="G94" s="13">
        <v>4</v>
      </c>
      <c r="H94" s="13">
        <v>4</v>
      </c>
      <c r="I94" s="13">
        <v>9</v>
      </c>
      <c r="J94" s="13">
        <v>2</v>
      </c>
      <c r="K94" s="13">
        <v>5</v>
      </c>
      <c r="L94" s="13">
        <v>5</v>
      </c>
      <c r="M94" s="13">
        <v>8</v>
      </c>
      <c r="N94" s="13">
        <v>6</v>
      </c>
      <c r="O94" s="13"/>
      <c r="P94" s="13"/>
      <c r="Q94" s="13"/>
      <c r="R94" s="13"/>
      <c r="S94" s="13">
        <v>5</v>
      </c>
      <c r="T94" s="13"/>
      <c r="U94" s="13">
        <v>4</v>
      </c>
      <c r="V94" s="13"/>
      <c r="W94" s="13"/>
    </row>
    <row r="95" spans="1:23" ht="15.75">
      <c r="A95" s="23">
        <v>93</v>
      </c>
      <c r="B95" s="12" t="s">
        <v>89</v>
      </c>
      <c r="C95" s="13">
        <v>14</v>
      </c>
      <c r="D95" s="13">
        <v>2</v>
      </c>
      <c r="E95" s="16">
        <v>28</v>
      </c>
      <c r="F95" s="16">
        <v>1</v>
      </c>
      <c r="G95" s="13">
        <v>5</v>
      </c>
      <c r="H95" s="13">
        <v>5</v>
      </c>
      <c r="I95" s="13">
        <v>7</v>
      </c>
      <c r="J95" s="13">
        <v>1</v>
      </c>
      <c r="K95" s="13">
        <v>3</v>
      </c>
      <c r="L95" s="13">
        <v>3</v>
      </c>
      <c r="M95" s="13">
        <v>5</v>
      </c>
      <c r="N95" s="13">
        <v>4</v>
      </c>
      <c r="O95" s="13"/>
      <c r="P95" s="13"/>
      <c r="Q95" s="13"/>
      <c r="R95" s="13"/>
      <c r="S95" s="13">
        <v>2</v>
      </c>
      <c r="T95" s="13">
        <v>5</v>
      </c>
      <c r="U95" s="13"/>
      <c r="V95" s="13"/>
      <c r="W95" s="13"/>
    </row>
    <row r="96" spans="1:23" ht="15.75">
      <c r="A96" s="23">
        <v>94</v>
      </c>
      <c r="B96" s="12" t="s">
        <v>90</v>
      </c>
      <c r="C96" s="13">
        <v>11</v>
      </c>
      <c r="D96" s="13">
        <v>1</v>
      </c>
      <c r="E96" s="16">
        <v>30</v>
      </c>
      <c r="F96" s="16">
        <v>1</v>
      </c>
      <c r="G96" s="13">
        <v>2</v>
      </c>
      <c r="H96" s="13">
        <v>2</v>
      </c>
      <c r="I96" s="13">
        <v>6</v>
      </c>
      <c r="J96" s="13">
        <v>2</v>
      </c>
      <c r="K96" s="13">
        <v>4</v>
      </c>
      <c r="L96" s="13">
        <v>5</v>
      </c>
      <c r="M96" s="13">
        <v>6</v>
      </c>
      <c r="N96" s="13">
        <v>5</v>
      </c>
      <c r="O96" s="13"/>
      <c r="P96" s="13"/>
      <c r="Q96" s="13"/>
      <c r="R96" s="13"/>
      <c r="S96" s="13">
        <v>6</v>
      </c>
      <c r="T96" s="13"/>
      <c r="U96" s="13">
        <v>4</v>
      </c>
      <c r="V96" s="13"/>
      <c r="W96" s="13"/>
    </row>
    <row r="97" spans="1:23" ht="15.75">
      <c r="A97" s="23">
        <v>95</v>
      </c>
      <c r="B97" s="12" t="s">
        <v>91</v>
      </c>
      <c r="C97" s="13">
        <v>24</v>
      </c>
      <c r="D97" s="13">
        <v>2</v>
      </c>
      <c r="E97" s="16">
        <v>35</v>
      </c>
      <c r="F97" s="16">
        <v>2</v>
      </c>
      <c r="G97" s="13">
        <v>5</v>
      </c>
      <c r="H97" s="13">
        <v>6</v>
      </c>
      <c r="I97" s="13">
        <v>7</v>
      </c>
      <c r="J97" s="13">
        <v>1</v>
      </c>
      <c r="K97" s="13">
        <v>5</v>
      </c>
      <c r="L97" s="13">
        <v>5</v>
      </c>
      <c r="M97" s="13">
        <v>8</v>
      </c>
      <c r="N97" s="13">
        <v>7</v>
      </c>
      <c r="O97" s="13"/>
      <c r="P97" s="13"/>
      <c r="Q97" s="13"/>
      <c r="R97" s="13"/>
      <c r="S97" s="13">
        <v>1</v>
      </c>
      <c r="T97" s="13"/>
      <c r="U97" s="13"/>
      <c r="V97" s="13"/>
      <c r="W97" s="13">
        <v>5</v>
      </c>
    </row>
    <row r="98" spans="1:23" ht="15.75">
      <c r="A98" s="23">
        <v>96</v>
      </c>
      <c r="B98" s="12" t="s">
        <v>92</v>
      </c>
      <c r="C98" s="13">
        <v>8</v>
      </c>
      <c r="D98" s="13">
        <v>1</v>
      </c>
      <c r="E98" s="16">
        <v>29</v>
      </c>
      <c r="F98" s="16">
        <v>1</v>
      </c>
      <c r="G98" s="13">
        <v>3</v>
      </c>
      <c r="H98" s="13">
        <v>3</v>
      </c>
      <c r="I98" s="13">
        <v>6</v>
      </c>
      <c r="J98" s="13">
        <v>2</v>
      </c>
      <c r="K98" s="13">
        <v>5</v>
      </c>
      <c r="L98" s="13">
        <v>3</v>
      </c>
      <c r="M98" s="13">
        <v>6</v>
      </c>
      <c r="N98" s="13">
        <v>5</v>
      </c>
      <c r="O98" s="13"/>
      <c r="P98" s="13"/>
      <c r="Q98" s="13"/>
      <c r="R98" s="13"/>
      <c r="S98" s="13">
        <v>5</v>
      </c>
      <c r="T98" s="13">
        <v>3</v>
      </c>
      <c r="U98" s="13"/>
      <c r="V98" s="13"/>
      <c r="W98" s="13"/>
    </row>
    <row r="99" spans="1:23" ht="15.75">
      <c r="A99" s="23">
        <v>97</v>
      </c>
      <c r="B99" s="12" t="s">
        <v>93</v>
      </c>
      <c r="C99" s="13">
        <v>11</v>
      </c>
      <c r="D99" s="13">
        <v>1</v>
      </c>
      <c r="E99" s="16">
        <v>33</v>
      </c>
      <c r="F99" s="16">
        <v>2</v>
      </c>
      <c r="G99" s="13">
        <v>3</v>
      </c>
      <c r="H99" s="13">
        <v>6</v>
      </c>
      <c r="I99" s="13">
        <v>4</v>
      </c>
      <c r="J99" s="13">
        <v>5</v>
      </c>
      <c r="K99" s="13">
        <v>4</v>
      </c>
      <c r="L99" s="13">
        <v>4</v>
      </c>
      <c r="M99" s="13">
        <v>8</v>
      </c>
      <c r="N99" s="13">
        <v>6</v>
      </c>
      <c r="O99" s="13"/>
      <c r="P99" s="13">
        <v>4</v>
      </c>
      <c r="Q99" s="13"/>
      <c r="R99" s="13"/>
      <c r="S99" s="13"/>
      <c r="T99" s="13"/>
      <c r="U99" s="13">
        <v>3</v>
      </c>
      <c r="V99" s="13"/>
      <c r="W99" s="13"/>
    </row>
    <row r="100" spans="1:23" ht="15.75">
      <c r="A100" s="23">
        <v>98</v>
      </c>
      <c r="B100" s="12" t="s">
        <v>94</v>
      </c>
      <c r="C100" s="13">
        <v>12</v>
      </c>
      <c r="D100" s="13">
        <v>1</v>
      </c>
      <c r="E100" s="16">
        <v>30</v>
      </c>
      <c r="F100" s="16">
        <v>1</v>
      </c>
      <c r="G100" s="13">
        <v>4</v>
      </c>
      <c r="H100" s="13">
        <v>3</v>
      </c>
      <c r="I100" s="13">
        <v>6</v>
      </c>
      <c r="J100" s="13">
        <v>1</v>
      </c>
      <c r="K100" s="13">
        <v>4</v>
      </c>
      <c r="L100" s="13">
        <v>5</v>
      </c>
      <c r="M100" s="13">
        <v>6</v>
      </c>
      <c r="N100" s="13">
        <v>5</v>
      </c>
      <c r="O100" s="13">
        <v>2</v>
      </c>
      <c r="P100" s="13"/>
      <c r="Q100" s="13"/>
      <c r="R100" s="13"/>
      <c r="S100" s="13"/>
      <c r="T100" s="13"/>
      <c r="U100" s="13"/>
      <c r="V100" s="13"/>
      <c r="W100" s="13"/>
    </row>
    <row r="101" spans="1:23" ht="15.75">
      <c r="A101" s="23">
        <v>99</v>
      </c>
      <c r="B101" s="12" t="s">
        <v>95</v>
      </c>
      <c r="C101" s="13">
        <v>14</v>
      </c>
      <c r="D101" s="13">
        <v>2</v>
      </c>
      <c r="E101" s="16">
        <v>49</v>
      </c>
      <c r="F101" s="16">
        <v>3</v>
      </c>
      <c r="G101" s="13">
        <v>7</v>
      </c>
      <c r="H101" s="13">
        <v>8</v>
      </c>
      <c r="I101" s="13">
        <v>6</v>
      </c>
      <c r="J101" s="13">
        <v>6</v>
      </c>
      <c r="K101" s="13">
        <v>6</v>
      </c>
      <c r="L101" s="13">
        <v>7</v>
      </c>
      <c r="M101" s="13">
        <v>7</v>
      </c>
      <c r="N101" s="13">
        <v>6</v>
      </c>
      <c r="O101" s="13"/>
      <c r="P101" s="13"/>
      <c r="Q101" s="13"/>
      <c r="R101" s="13"/>
      <c r="S101" s="13"/>
      <c r="T101" s="13"/>
      <c r="U101" s="13">
        <v>4</v>
      </c>
      <c r="V101" s="13"/>
      <c r="W101" s="13"/>
    </row>
    <row r="102" spans="1:23" ht="15.75">
      <c r="A102" s="23">
        <v>100</v>
      </c>
      <c r="B102" s="12" t="s">
        <v>96</v>
      </c>
      <c r="C102" s="13">
        <v>13</v>
      </c>
      <c r="D102" s="13">
        <v>2</v>
      </c>
      <c r="E102" s="16">
        <v>37</v>
      </c>
      <c r="F102" s="16">
        <v>2</v>
      </c>
      <c r="G102" s="13">
        <v>3</v>
      </c>
      <c r="H102" s="13">
        <v>7</v>
      </c>
      <c r="I102" s="13">
        <v>4</v>
      </c>
      <c r="J102" s="13">
        <v>3</v>
      </c>
      <c r="K102" s="13">
        <v>5</v>
      </c>
      <c r="L102" s="13">
        <v>5</v>
      </c>
      <c r="M102" s="13">
        <v>8</v>
      </c>
      <c r="N102" s="13">
        <v>7</v>
      </c>
      <c r="O102" s="13"/>
      <c r="P102" s="13"/>
      <c r="Q102" s="13"/>
      <c r="R102" s="13"/>
      <c r="S102" s="13">
        <v>5</v>
      </c>
      <c r="T102" s="13"/>
      <c r="U102" s="13"/>
      <c r="V102" s="13"/>
      <c r="W102" s="13">
        <v>5</v>
      </c>
    </row>
    <row r="103" spans="1:23" ht="15.75">
      <c r="A103" s="23">
        <v>101</v>
      </c>
      <c r="B103" s="12" t="s">
        <v>97</v>
      </c>
      <c r="C103" s="13">
        <v>17</v>
      </c>
      <c r="D103" s="13">
        <v>2</v>
      </c>
      <c r="E103" s="16">
        <v>42</v>
      </c>
      <c r="F103" s="16">
        <v>2</v>
      </c>
      <c r="G103" s="13">
        <v>4</v>
      </c>
      <c r="H103" s="13">
        <v>5</v>
      </c>
      <c r="I103" s="13">
        <v>4</v>
      </c>
      <c r="J103" s="13">
        <v>4</v>
      </c>
      <c r="K103" s="13">
        <v>7</v>
      </c>
      <c r="L103" s="13">
        <v>6</v>
      </c>
      <c r="M103" s="13">
        <v>8</v>
      </c>
      <c r="N103" s="13">
        <v>7</v>
      </c>
      <c r="O103" s="13"/>
      <c r="P103" s="13"/>
      <c r="Q103" s="13"/>
      <c r="R103" s="13"/>
      <c r="S103" s="13">
        <v>7</v>
      </c>
      <c r="T103" s="13"/>
      <c r="U103" s="13"/>
      <c r="V103" s="13">
        <v>5</v>
      </c>
      <c r="W103" s="13"/>
    </row>
    <row r="104" spans="1:23" ht="15.75">
      <c r="A104" s="23">
        <v>102</v>
      </c>
      <c r="B104" s="12" t="s">
        <v>98</v>
      </c>
      <c r="C104" s="13">
        <v>12</v>
      </c>
      <c r="D104" s="13">
        <v>1</v>
      </c>
      <c r="E104" s="16">
        <v>31</v>
      </c>
      <c r="F104" s="16">
        <v>1</v>
      </c>
      <c r="G104" s="13">
        <v>3</v>
      </c>
      <c r="H104" s="13">
        <v>5</v>
      </c>
      <c r="I104" s="13">
        <v>4</v>
      </c>
      <c r="J104" s="13">
        <v>2</v>
      </c>
      <c r="K104" s="13">
        <v>6</v>
      </c>
      <c r="L104" s="13">
        <v>5</v>
      </c>
      <c r="M104" s="13">
        <v>7</v>
      </c>
      <c r="N104" s="13">
        <v>5</v>
      </c>
      <c r="O104" s="13">
        <v>3</v>
      </c>
      <c r="P104" s="13"/>
      <c r="Q104" s="13"/>
      <c r="R104" s="13"/>
      <c r="S104" s="13"/>
      <c r="T104" s="13"/>
      <c r="U104" s="13">
        <v>4</v>
      </c>
      <c r="V104" s="13"/>
      <c r="W104" s="13"/>
    </row>
    <row r="105" spans="1:23" ht="15.75">
      <c r="A105" s="23">
        <v>103</v>
      </c>
      <c r="B105" s="12" t="s">
        <v>99</v>
      </c>
      <c r="C105" s="13">
        <v>7</v>
      </c>
      <c r="D105" s="13">
        <v>1</v>
      </c>
      <c r="E105" s="16">
        <v>18</v>
      </c>
      <c r="F105" s="16">
        <v>1</v>
      </c>
      <c r="G105" s="13">
        <v>2</v>
      </c>
      <c r="H105" s="13">
        <v>1</v>
      </c>
      <c r="I105" s="13">
        <v>5</v>
      </c>
      <c r="J105" s="13">
        <v>1</v>
      </c>
      <c r="K105" s="13">
        <v>4</v>
      </c>
      <c r="L105" s="13">
        <v>3</v>
      </c>
      <c r="M105" s="13">
        <v>3</v>
      </c>
      <c r="N105" s="13">
        <v>1</v>
      </c>
      <c r="O105" s="13"/>
      <c r="P105" s="13"/>
      <c r="Q105" s="13"/>
      <c r="R105" s="13">
        <v>3</v>
      </c>
      <c r="S105" s="13"/>
      <c r="T105" s="13">
        <v>4</v>
      </c>
      <c r="U105" s="13"/>
      <c r="V105" s="13"/>
      <c r="W105" s="13"/>
    </row>
    <row r="106" spans="1:23" ht="15.75">
      <c r="A106" s="23">
        <v>104</v>
      </c>
      <c r="B106" s="12" t="s">
        <v>100</v>
      </c>
      <c r="C106" s="13">
        <v>9</v>
      </c>
      <c r="D106" s="13">
        <v>1</v>
      </c>
      <c r="E106" s="16">
        <v>31</v>
      </c>
      <c r="F106" s="16">
        <v>1</v>
      </c>
      <c r="G106" s="13">
        <v>2</v>
      </c>
      <c r="H106" s="13">
        <v>4</v>
      </c>
      <c r="I106" s="13">
        <v>4</v>
      </c>
      <c r="J106" s="13">
        <v>3</v>
      </c>
      <c r="K106" s="13">
        <v>5</v>
      </c>
      <c r="L106" s="13">
        <v>4</v>
      </c>
      <c r="M106" s="13">
        <v>8</v>
      </c>
      <c r="N106" s="13">
        <v>6</v>
      </c>
      <c r="O106" s="13"/>
      <c r="P106" s="13"/>
      <c r="Q106" s="13"/>
      <c r="R106" s="13"/>
      <c r="S106" s="13">
        <v>3</v>
      </c>
      <c r="T106" s="13">
        <v>6</v>
      </c>
      <c r="U106" s="13"/>
      <c r="V106" s="13"/>
      <c r="W106" s="13"/>
    </row>
    <row r="107" spans="1:23" ht="15.75">
      <c r="A107" s="23">
        <v>105</v>
      </c>
      <c r="B107" s="12" t="s">
        <v>101</v>
      </c>
      <c r="C107" s="13">
        <v>14</v>
      </c>
      <c r="D107" s="13">
        <v>2</v>
      </c>
      <c r="E107" s="16">
        <v>29</v>
      </c>
      <c r="F107" s="16">
        <v>1</v>
      </c>
      <c r="G107" s="13">
        <v>1</v>
      </c>
      <c r="H107" s="13">
        <v>5</v>
      </c>
      <c r="I107" s="13">
        <v>8</v>
      </c>
      <c r="J107" s="13">
        <v>3</v>
      </c>
      <c r="K107" s="19">
        <v>5</v>
      </c>
      <c r="L107" s="19">
        <v>3</v>
      </c>
      <c r="M107" s="19">
        <v>7</v>
      </c>
      <c r="N107" s="19">
        <v>4</v>
      </c>
      <c r="O107" s="19"/>
      <c r="P107" s="19"/>
      <c r="Q107" s="19"/>
      <c r="R107" s="13">
        <v>4</v>
      </c>
      <c r="S107" s="13"/>
      <c r="T107" s="13"/>
      <c r="U107" s="13"/>
      <c r="V107" s="13"/>
      <c r="W107" s="13">
        <v>4</v>
      </c>
    </row>
    <row r="108" spans="1:23" ht="15.75">
      <c r="A108" s="23">
        <v>106</v>
      </c>
      <c r="B108" s="12" t="s">
        <v>102</v>
      </c>
      <c r="C108" s="13">
        <v>9</v>
      </c>
      <c r="D108" s="13">
        <v>1</v>
      </c>
      <c r="E108" s="16">
        <v>26</v>
      </c>
      <c r="F108" s="16">
        <v>1</v>
      </c>
      <c r="G108" s="13">
        <v>3</v>
      </c>
      <c r="H108" s="13">
        <v>4</v>
      </c>
      <c r="I108" s="13">
        <v>7</v>
      </c>
      <c r="J108" s="13">
        <v>2</v>
      </c>
      <c r="K108" s="13">
        <v>5</v>
      </c>
      <c r="L108" s="13">
        <v>3</v>
      </c>
      <c r="M108" s="13">
        <v>5</v>
      </c>
      <c r="N108" s="13">
        <v>4</v>
      </c>
      <c r="O108" s="13"/>
      <c r="P108" s="13"/>
      <c r="Q108" s="13"/>
      <c r="R108" s="13"/>
      <c r="S108" s="13">
        <v>2</v>
      </c>
      <c r="T108" s="13"/>
      <c r="U108" s="13">
        <v>3</v>
      </c>
      <c r="V108" s="13"/>
      <c r="W108" s="13"/>
    </row>
    <row r="109" spans="1:23" ht="15.75">
      <c r="A109" s="23">
        <v>107</v>
      </c>
      <c r="B109" s="12" t="s">
        <v>103</v>
      </c>
      <c r="C109" s="13">
        <v>15</v>
      </c>
      <c r="D109" s="13">
        <v>2</v>
      </c>
      <c r="E109" s="16">
        <v>34</v>
      </c>
      <c r="F109" s="16">
        <v>2</v>
      </c>
      <c r="G109" s="13">
        <v>2</v>
      </c>
      <c r="H109" s="13">
        <v>6</v>
      </c>
      <c r="I109" s="13">
        <v>3</v>
      </c>
      <c r="J109" s="13">
        <v>2</v>
      </c>
      <c r="K109" s="13">
        <v>7</v>
      </c>
      <c r="L109" s="13">
        <v>6</v>
      </c>
      <c r="M109" s="13">
        <v>9</v>
      </c>
      <c r="N109" s="13">
        <v>7</v>
      </c>
      <c r="O109" s="13"/>
      <c r="P109" s="13"/>
      <c r="Q109" s="13"/>
      <c r="R109" s="13"/>
      <c r="S109" s="13">
        <v>3</v>
      </c>
      <c r="T109" s="13"/>
      <c r="U109" s="13">
        <v>5</v>
      </c>
      <c r="V109" s="13"/>
      <c r="W109" s="13"/>
    </row>
    <row r="110" spans="1:23" ht="15.75">
      <c r="A110" s="23">
        <v>108</v>
      </c>
      <c r="B110" s="12" t="s">
        <v>104</v>
      </c>
      <c r="C110" s="13">
        <v>12</v>
      </c>
      <c r="D110" s="13">
        <v>1</v>
      </c>
      <c r="E110" s="16">
        <v>27</v>
      </c>
      <c r="F110" s="16">
        <v>1</v>
      </c>
      <c r="G110" s="13">
        <v>4</v>
      </c>
      <c r="H110" s="13">
        <v>4</v>
      </c>
      <c r="I110" s="13">
        <v>8</v>
      </c>
      <c r="J110" s="13">
        <v>1</v>
      </c>
      <c r="K110" s="13">
        <v>4</v>
      </c>
      <c r="L110" s="13">
        <v>3</v>
      </c>
      <c r="M110" s="13">
        <v>5</v>
      </c>
      <c r="N110" s="13">
        <v>3</v>
      </c>
      <c r="O110" s="13"/>
      <c r="P110" s="13"/>
      <c r="Q110" s="13"/>
      <c r="R110" s="13"/>
      <c r="S110" s="13">
        <v>3</v>
      </c>
      <c r="T110" s="13">
        <v>6</v>
      </c>
      <c r="U110" s="13"/>
      <c r="V110" s="13"/>
      <c r="W110" s="13"/>
    </row>
    <row r="111" spans="1:23" ht="15.75">
      <c r="A111" s="23">
        <v>109</v>
      </c>
      <c r="B111" s="12" t="s">
        <v>105</v>
      </c>
      <c r="C111" s="13">
        <v>11</v>
      </c>
      <c r="D111" s="13">
        <v>1</v>
      </c>
      <c r="E111" s="16">
        <v>38</v>
      </c>
      <c r="F111" s="16">
        <v>2</v>
      </c>
      <c r="G111" s="13">
        <v>4</v>
      </c>
      <c r="H111" s="13">
        <v>7</v>
      </c>
      <c r="I111" s="13">
        <v>8</v>
      </c>
      <c r="J111" s="13">
        <v>3</v>
      </c>
      <c r="K111" s="13">
        <v>5</v>
      </c>
      <c r="L111" s="13">
        <v>5</v>
      </c>
      <c r="M111" s="13">
        <v>9</v>
      </c>
      <c r="N111" s="13">
        <v>7</v>
      </c>
      <c r="O111" s="13"/>
      <c r="P111" s="13"/>
      <c r="Q111" s="13"/>
      <c r="R111" s="13">
        <v>4</v>
      </c>
      <c r="S111" s="13"/>
      <c r="T111" s="13"/>
      <c r="U111" s="13">
        <v>3</v>
      </c>
      <c r="V111" s="13"/>
      <c r="W111" s="13"/>
    </row>
    <row r="112" spans="1:23" ht="15.75">
      <c r="A112" s="23">
        <v>110</v>
      </c>
      <c r="B112" s="12" t="s">
        <v>106</v>
      </c>
      <c r="C112" s="13">
        <v>15</v>
      </c>
      <c r="D112" s="13">
        <v>2</v>
      </c>
      <c r="E112" s="16">
        <v>50</v>
      </c>
      <c r="F112" s="16">
        <v>3</v>
      </c>
      <c r="G112" s="13">
        <v>4</v>
      </c>
      <c r="H112" s="13">
        <v>9</v>
      </c>
      <c r="I112" s="13">
        <v>8</v>
      </c>
      <c r="J112" s="13">
        <v>7</v>
      </c>
      <c r="K112" s="13">
        <v>7</v>
      </c>
      <c r="L112" s="13">
        <v>6</v>
      </c>
      <c r="M112" s="13">
        <v>9</v>
      </c>
      <c r="N112" s="13">
        <v>9</v>
      </c>
      <c r="O112" s="13"/>
      <c r="P112" s="13"/>
      <c r="Q112" s="13"/>
      <c r="R112" s="13"/>
      <c r="S112" s="13">
        <v>6</v>
      </c>
      <c r="T112" s="13"/>
      <c r="U112" s="13">
        <v>3</v>
      </c>
      <c r="V112" s="13"/>
      <c r="W112" s="13"/>
    </row>
    <row r="113" spans="1:23" ht="15.75">
      <c r="A113" s="23">
        <v>111</v>
      </c>
      <c r="B113" s="12" t="s">
        <v>107</v>
      </c>
      <c r="C113" s="13">
        <v>10</v>
      </c>
      <c r="D113" s="13">
        <v>1</v>
      </c>
      <c r="E113" s="16">
        <v>26</v>
      </c>
      <c r="F113" s="16">
        <v>1</v>
      </c>
      <c r="G113" s="13">
        <v>3</v>
      </c>
      <c r="H113" s="13">
        <v>6</v>
      </c>
      <c r="I113" s="13">
        <v>2</v>
      </c>
      <c r="J113" s="13">
        <v>1</v>
      </c>
      <c r="K113" s="13">
        <v>6</v>
      </c>
      <c r="L113" s="13">
        <v>3</v>
      </c>
      <c r="M113" s="13">
        <v>8</v>
      </c>
      <c r="N113" s="13">
        <v>6</v>
      </c>
      <c r="O113" s="13">
        <v>1</v>
      </c>
      <c r="P113" s="13"/>
      <c r="Q113" s="13"/>
      <c r="R113" s="13"/>
      <c r="S113" s="13"/>
      <c r="T113" s="13"/>
      <c r="U113" s="13"/>
      <c r="V113" s="13"/>
      <c r="W113" s="13">
        <v>4</v>
      </c>
    </row>
    <row r="114" spans="1:23" ht="15.75">
      <c r="A114" s="23">
        <v>112</v>
      </c>
      <c r="B114" s="12" t="s">
        <v>108</v>
      </c>
      <c r="C114" s="13">
        <v>8</v>
      </c>
      <c r="D114" s="13">
        <v>1</v>
      </c>
      <c r="E114" s="16">
        <v>27</v>
      </c>
      <c r="F114" s="16">
        <v>1</v>
      </c>
      <c r="G114" s="13">
        <v>3</v>
      </c>
      <c r="H114" s="13">
        <v>4</v>
      </c>
      <c r="I114" s="13">
        <v>5</v>
      </c>
      <c r="J114" s="13">
        <v>1</v>
      </c>
      <c r="K114" s="13">
        <v>5</v>
      </c>
      <c r="L114" s="13">
        <v>4</v>
      </c>
      <c r="M114" s="13">
        <v>7</v>
      </c>
      <c r="N114" s="13">
        <v>4</v>
      </c>
      <c r="O114" s="13"/>
      <c r="P114" s="13"/>
      <c r="Q114" s="13"/>
      <c r="R114" s="13"/>
      <c r="S114" s="13">
        <v>3</v>
      </c>
      <c r="T114" s="13"/>
      <c r="U114" s="13"/>
      <c r="V114" s="13">
        <v>3</v>
      </c>
      <c r="W114" s="13"/>
    </row>
    <row r="115" spans="1:23" ht="15.75">
      <c r="A115" s="23">
        <v>113</v>
      </c>
      <c r="B115" s="12" t="s">
        <v>109</v>
      </c>
      <c r="C115" s="13">
        <v>10</v>
      </c>
      <c r="D115" s="13">
        <v>1</v>
      </c>
      <c r="E115" s="16">
        <v>42</v>
      </c>
      <c r="F115" s="16">
        <v>2</v>
      </c>
      <c r="G115" s="13">
        <v>2</v>
      </c>
      <c r="H115" s="13">
        <v>9</v>
      </c>
      <c r="I115" s="13">
        <v>7</v>
      </c>
      <c r="J115" s="13">
        <v>5</v>
      </c>
      <c r="K115" s="13">
        <v>7</v>
      </c>
      <c r="L115" s="13">
        <v>6</v>
      </c>
      <c r="M115" s="13">
        <v>8</v>
      </c>
      <c r="N115" s="13">
        <v>8</v>
      </c>
      <c r="O115" s="13"/>
      <c r="P115" s="13"/>
      <c r="Q115" s="13"/>
      <c r="R115" s="13">
        <v>4</v>
      </c>
      <c r="S115" s="13"/>
      <c r="T115" s="13"/>
      <c r="U115" s="13">
        <v>3</v>
      </c>
      <c r="V115" s="13"/>
      <c r="W115" s="13"/>
    </row>
    <row r="116" spans="1:23" ht="15.75">
      <c r="A116" s="23">
        <v>114</v>
      </c>
      <c r="B116" s="12" t="s">
        <v>110</v>
      </c>
      <c r="C116" s="13">
        <v>11</v>
      </c>
      <c r="D116" s="13">
        <v>1</v>
      </c>
      <c r="E116" s="16">
        <v>30</v>
      </c>
      <c r="F116" s="16">
        <v>1</v>
      </c>
      <c r="G116" s="13">
        <v>2</v>
      </c>
      <c r="H116" s="13">
        <v>6</v>
      </c>
      <c r="I116" s="13">
        <v>4</v>
      </c>
      <c r="J116" s="13">
        <v>2</v>
      </c>
      <c r="K116" s="13">
        <v>5</v>
      </c>
      <c r="L116" s="13">
        <v>4</v>
      </c>
      <c r="M116" s="13">
        <v>8</v>
      </c>
      <c r="N116" s="13">
        <v>6</v>
      </c>
      <c r="O116" s="13"/>
      <c r="P116" s="13">
        <v>4</v>
      </c>
      <c r="Q116" s="13"/>
      <c r="R116" s="13"/>
      <c r="S116" s="13"/>
      <c r="T116" s="13"/>
      <c r="U116" s="13"/>
      <c r="V116" s="13"/>
      <c r="W116" s="13">
        <v>3</v>
      </c>
    </row>
    <row r="117" spans="1:23" ht="15.75">
      <c r="A117" s="23">
        <v>115</v>
      </c>
      <c r="B117" s="12" t="s">
        <v>111</v>
      </c>
      <c r="C117" s="13">
        <v>12</v>
      </c>
      <c r="D117" s="13">
        <v>1</v>
      </c>
      <c r="E117" s="16">
        <v>29</v>
      </c>
      <c r="F117" s="16">
        <v>1</v>
      </c>
      <c r="G117" s="13">
        <v>2</v>
      </c>
      <c r="H117" s="13">
        <v>7</v>
      </c>
      <c r="I117" s="13">
        <v>3</v>
      </c>
      <c r="J117" s="13">
        <v>1</v>
      </c>
      <c r="K117" s="13">
        <v>5</v>
      </c>
      <c r="L117" s="13">
        <v>4</v>
      </c>
      <c r="M117" s="13">
        <v>8</v>
      </c>
      <c r="N117" s="13">
        <v>6</v>
      </c>
      <c r="O117" s="13"/>
      <c r="P117" s="13">
        <v>4</v>
      </c>
      <c r="Q117" s="13"/>
      <c r="R117" s="13"/>
      <c r="S117" s="13"/>
      <c r="T117" s="13"/>
      <c r="U117" s="13"/>
      <c r="V117" s="13"/>
      <c r="W117" s="13">
        <v>4</v>
      </c>
    </row>
    <row r="118" spans="1:23" ht="15.75">
      <c r="A118" s="23">
        <v>116</v>
      </c>
      <c r="B118" s="12" t="s">
        <v>112</v>
      </c>
      <c r="C118" s="13">
        <v>12</v>
      </c>
      <c r="D118" s="13">
        <v>1</v>
      </c>
      <c r="E118" s="16">
        <v>36</v>
      </c>
      <c r="F118" s="16">
        <v>2</v>
      </c>
      <c r="G118" s="13">
        <v>3</v>
      </c>
      <c r="H118" s="13">
        <v>8</v>
      </c>
      <c r="I118" s="13">
        <v>6</v>
      </c>
      <c r="J118" s="13">
        <v>2</v>
      </c>
      <c r="K118" s="13">
        <v>6</v>
      </c>
      <c r="L118" s="13">
        <v>4</v>
      </c>
      <c r="M118" s="13">
        <v>9</v>
      </c>
      <c r="N118" s="13">
        <v>8</v>
      </c>
      <c r="O118" s="13"/>
      <c r="P118" s="13">
        <v>4</v>
      </c>
      <c r="Q118" s="13"/>
      <c r="R118" s="13"/>
      <c r="S118" s="13"/>
      <c r="T118" s="13"/>
      <c r="U118" s="13">
        <v>3</v>
      </c>
      <c r="V118" s="13"/>
      <c r="W118" s="13"/>
    </row>
    <row r="119" spans="1:23" ht="15.75">
      <c r="A119" s="23">
        <v>117</v>
      </c>
      <c r="B119" s="12" t="s">
        <v>113</v>
      </c>
      <c r="C119" s="13">
        <v>18</v>
      </c>
      <c r="D119" s="13">
        <v>2</v>
      </c>
      <c r="E119" s="16">
        <v>49</v>
      </c>
      <c r="F119" s="16">
        <v>3</v>
      </c>
      <c r="G119" s="13">
        <v>3</v>
      </c>
      <c r="H119" s="13">
        <v>9</v>
      </c>
      <c r="I119" s="13">
        <v>7</v>
      </c>
      <c r="J119" s="13">
        <v>5</v>
      </c>
      <c r="K119" s="13">
        <v>6</v>
      </c>
      <c r="L119" s="13">
        <v>6</v>
      </c>
      <c r="M119" s="13">
        <v>9</v>
      </c>
      <c r="N119" s="13">
        <v>9</v>
      </c>
      <c r="O119" s="13"/>
      <c r="P119" s="13"/>
      <c r="Q119" s="13"/>
      <c r="R119" s="13"/>
      <c r="S119" s="13"/>
      <c r="T119" s="13"/>
      <c r="U119" s="13">
        <v>4</v>
      </c>
      <c r="V119" s="13"/>
      <c r="W119" s="13"/>
    </row>
    <row r="120" spans="1:23" ht="15.75">
      <c r="A120" s="23">
        <v>118</v>
      </c>
      <c r="B120" s="12" t="s">
        <v>114</v>
      </c>
      <c r="C120" s="13">
        <v>14</v>
      </c>
      <c r="D120" s="13">
        <v>2</v>
      </c>
      <c r="E120" s="16">
        <v>35</v>
      </c>
      <c r="F120" s="16">
        <v>2</v>
      </c>
      <c r="G120" s="13">
        <v>4</v>
      </c>
      <c r="H120" s="13">
        <v>7</v>
      </c>
      <c r="I120" s="13">
        <v>2</v>
      </c>
      <c r="J120" s="13">
        <v>3</v>
      </c>
      <c r="K120" s="13">
        <v>6</v>
      </c>
      <c r="L120" s="13">
        <v>5</v>
      </c>
      <c r="M120" s="13">
        <v>9</v>
      </c>
      <c r="N120" s="13">
        <v>8</v>
      </c>
      <c r="O120" s="13"/>
      <c r="P120" s="13"/>
      <c r="Q120" s="13"/>
      <c r="R120" s="13"/>
      <c r="S120" s="13">
        <v>4</v>
      </c>
      <c r="T120" s="13"/>
      <c r="U120" s="13"/>
      <c r="V120" s="13">
        <v>4</v>
      </c>
      <c r="W120" s="13"/>
    </row>
    <row r="121" spans="1:23" ht="15.75">
      <c r="A121" s="23">
        <v>119</v>
      </c>
      <c r="B121" s="12" t="s">
        <v>115</v>
      </c>
      <c r="C121" s="13">
        <v>15</v>
      </c>
      <c r="D121" s="13">
        <v>2</v>
      </c>
      <c r="E121" s="16">
        <v>36</v>
      </c>
      <c r="F121" s="16">
        <v>2</v>
      </c>
      <c r="G121" s="13">
        <v>3</v>
      </c>
      <c r="H121" s="13">
        <v>8</v>
      </c>
      <c r="I121" s="13">
        <v>6</v>
      </c>
      <c r="J121" s="13">
        <v>2</v>
      </c>
      <c r="K121" s="13">
        <v>6</v>
      </c>
      <c r="L121" s="13">
        <v>5</v>
      </c>
      <c r="M121" s="13">
        <v>8</v>
      </c>
      <c r="N121" s="13">
        <v>6</v>
      </c>
      <c r="O121" s="13">
        <v>2</v>
      </c>
      <c r="P121" s="13"/>
      <c r="Q121" s="13"/>
      <c r="R121" s="13"/>
      <c r="S121" s="13"/>
      <c r="T121" s="13"/>
      <c r="U121" s="13"/>
      <c r="V121" s="13"/>
      <c r="W121" s="13">
        <v>6</v>
      </c>
    </row>
    <row r="122" spans="1:23" ht="15.75">
      <c r="A122" s="23">
        <v>120</v>
      </c>
      <c r="B122" s="12" t="s">
        <v>116</v>
      </c>
      <c r="C122" s="13">
        <v>11</v>
      </c>
      <c r="D122" s="13">
        <v>1</v>
      </c>
      <c r="E122" s="16">
        <v>41</v>
      </c>
      <c r="F122" s="16">
        <v>2</v>
      </c>
      <c r="G122" s="13">
        <v>4</v>
      </c>
      <c r="H122" s="13">
        <v>9</v>
      </c>
      <c r="I122" s="13">
        <v>7</v>
      </c>
      <c r="J122" s="13">
        <v>2</v>
      </c>
      <c r="K122" s="13">
        <v>6</v>
      </c>
      <c r="L122" s="13">
        <v>4</v>
      </c>
      <c r="M122" s="13">
        <v>9</v>
      </c>
      <c r="N122" s="13">
        <v>7</v>
      </c>
      <c r="O122" s="13"/>
      <c r="P122" s="13">
        <v>5</v>
      </c>
      <c r="Q122" s="13"/>
      <c r="R122" s="13"/>
      <c r="S122" s="13"/>
      <c r="T122" s="13"/>
      <c r="U122" s="13"/>
      <c r="V122" s="13"/>
      <c r="W122" s="13">
        <v>6</v>
      </c>
    </row>
    <row r="123" spans="1:23" ht="15.75">
      <c r="A123" s="23">
        <v>121</v>
      </c>
      <c r="B123" s="12" t="s">
        <v>117</v>
      </c>
      <c r="C123" s="13">
        <v>13</v>
      </c>
      <c r="D123" s="13">
        <v>2</v>
      </c>
      <c r="E123" s="16">
        <v>44</v>
      </c>
      <c r="F123" s="16">
        <v>3</v>
      </c>
      <c r="G123" s="13">
        <v>5</v>
      </c>
      <c r="H123" s="13">
        <v>7</v>
      </c>
      <c r="I123" s="13">
        <v>6</v>
      </c>
      <c r="J123" s="13">
        <v>2</v>
      </c>
      <c r="K123" s="13">
        <v>6</v>
      </c>
      <c r="L123" s="13">
        <v>6</v>
      </c>
      <c r="M123" s="13">
        <v>9</v>
      </c>
      <c r="N123" s="13">
        <v>9</v>
      </c>
      <c r="O123" s="13"/>
      <c r="P123" s="13"/>
      <c r="Q123" s="13"/>
      <c r="R123" s="13"/>
      <c r="S123" s="13"/>
      <c r="T123" s="13"/>
      <c r="U123" s="13">
        <v>3</v>
      </c>
      <c r="V123" s="13"/>
      <c r="W123" s="13"/>
    </row>
    <row r="124" spans="1:23" ht="15.75">
      <c r="A124" s="23">
        <v>122</v>
      </c>
      <c r="B124" s="12" t="s">
        <v>118</v>
      </c>
      <c r="C124" s="13">
        <v>10</v>
      </c>
      <c r="D124" s="13">
        <v>1</v>
      </c>
      <c r="E124" s="16">
        <v>23</v>
      </c>
      <c r="F124" s="16">
        <v>1</v>
      </c>
      <c r="G124" s="13">
        <v>3</v>
      </c>
      <c r="H124" s="13">
        <v>4</v>
      </c>
      <c r="I124" s="13">
        <v>6</v>
      </c>
      <c r="J124" s="13">
        <v>1</v>
      </c>
      <c r="K124" s="13">
        <v>3</v>
      </c>
      <c r="L124" s="13">
        <v>3</v>
      </c>
      <c r="M124" s="13">
        <v>7</v>
      </c>
      <c r="N124" s="13">
        <v>5</v>
      </c>
      <c r="O124" s="13"/>
      <c r="P124" s="13"/>
      <c r="Q124" s="13"/>
      <c r="R124" s="13"/>
      <c r="S124" s="13">
        <v>1</v>
      </c>
      <c r="T124" s="13"/>
      <c r="U124" s="13"/>
      <c r="V124" s="13"/>
      <c r="W124" s="13">
        <v>3</v>
      </c>
    </row>
    <row r="125" spans="1:23" ht="15.75">
      <c r="A125" s="23">
        <v>123</v>
      </c>
      <c r="B125" s="12" t="s">
        <v>119</v>
      </c>
      <c r="C125" s="13">
        <v>13</v>
      </c>
      <c r="D125" s="13">
        <v>2</v>
      </c>
      <c r="E125" s="16">
        <v>32</v>
      </c>
      <c r="F125" s="16">
        <v>1</v>
      </c>
      <c r="G125" s="13">
        <v>4</v>
      </c>
      <c r="H125" s="13">
        <v>7</v>
      </c>
      <c r="I125" s="13">
        <v>6</v>
      </c>
      <c r="J125" s="13">
        <v>1</v>
      </c>
      <c r="K125" s="13">
        <v>4</v>
      </c>
      <c r="L125" s="13">
        <v>4</v>
      </c>
      <c r="M125" s="13">
        <v>8</v>
      </c>
      <c r="N125" s="13">
        <v>6</v>
      </c>
      <c r="O125" s="13"/>
      <c r="P125" s="13"/>
      <c r="Q125" s="13"/>
      <c r="R125" s="13">
        <v>4</v>
      </c>
      <c r="S125" s="13"/>
      <c r="T125" s="13"/>
      <c r="U125" s="13">
        <v>3</v>
      </c>
      <c r="V125" s="13"/>
      <c r="W125" s="13"/>
    </row>
    <row r="126" spans="1:23" ht="15.75">
      <c r="A126" s="23">
        <v>124</v>
      </c>
      <c r="B126" s="12" t="s">
        <v>120</v>
      </c>
      <c r="C126" s="13">
        <v>18</v>
      </c>
      <c r="D126" s="13">
        <v>2</v>
      </c>
      <c r="E126" s="16">
        <v>49</v>
      </c>
      <c r="F126" s="16">
        <v>3</v>
      </c>
      <c r="G126" s="13">
        <v>5</v>
      </c>
      <c r="H126" s="13">
        <v>8</v>
      </c>
      <c r="I126" s="13">
        <v>7</v>
      </c>
      <c r="J126" s="13">
        <v>6</v>
      </c>
      <c r="K126" s="13">
        <v>7</v>
      </c>
      <c r="L126" s="13">
        <v>6</v>
      </c>
      <c r="M126" s="13">
        <v>9</v>
      </c>
      <c r="N126" s="13">
        <v>8</v>
      </c>
      <c r="O126" s="13"/>
      <c r="P126" s="13"/>
      <c r="Q126" s="13"/>
      <c r="R126" s="13">
        <v>3</v>
      </c>
      <c r="S126" s="13"/>
      <c r="T126" s="13">
        <v>7</v>
      </c>
      <c r="U126" s="13"/>
      <c r="V126" s="13"/>
      <c r="W126" s="13"/>
    </row>
    <row r="127" spans="1:23" ht="15.75">
      <c r="A127" s="23">
        <v>125</v>
      </c>
      <c r="B127" s="12" t="s">
        <v>121</v>
      </c>
      <c r="C127" s="13">
        <v>12</v>
      </c>
      <c r="D127" s="13">
        <v>1</v>
      </c>
      <c r="E127" s="16">
        <v>34</v>
      </c>
      <c r="F127" s="16">
        <v>2</v>
      </c>
      <c r="G127" s="13">
        <v>3</v>
      </c>
      <c r="H127" s="13">
        <v>7</v>
      </c>
      <c r="I127" s="13">
        <v>4</v>
      </c>
      <c r="J127" s="13">
        <v>2</v>
      </c>
      <c r="K127" s="13">
        <v>6</v>
      </c>
      <c r="L127" s="13">
        <v>6</v>
      </c>
      <c r="M127" s="13">
        <v>9</v>
      </c>
      <c r="N127" s="13">
        <v>6</v>
      </c>
      <c r="O127" s="13"/>
      <c r="P127" s="13"/>
      <c r="Q127" s="13"/>
      <c r="R127" s="13"/>
      <c r="S127" s="13">
        <v>4</v>
      </c>
      <c r="T127" s="13"/>
      <c r="U127" s="13">
        <v>3</v>
      </c>
      <c r="V127" s="13"/>
      <c r="W127" s="13"/>
    </row>
    <row r="128" spans="1:23" ht="15.75">
      <c r="A128" s="23">
        <v>126</v>
      </c>
      <c r="B128" s="12" t="s">
        <v>122</v>
      </c>
      <c r="C128" s="13">
        <v>17</v>
      </c>
      <c r="D128" s="13">
        <v>2</v>
      </c>
      <c r="E128" s="16">
        <v>30</v>
      </c>
      <c r="F128" s="16">
        <v>1</v>
      </c>
      <c r="G128" s="13">
        <v>3</v>
      </c>
      <c r="H128" s="13">
        <v>6</v>
      </c>
      <c r="I128" s="13">
        <v>5</v>
      </c>
      <c r="J128" s="13">
        <v>1</v>
      </c>
      <c r="K128" s="13">
        <v>5</v>
      </c>
      <c r="L128" s="13">
        <v>4</v>
      </c>
      <c r="M128" s="13">
        <v>9</v>
      </c>
      <c r="N128" s="13">
        <v>6</v>
      </c>
      <c r="O128" s="13"/>
      <c r="P128" s="13"/>
      <c r="Q128" s="13"/>
      <c r="R128" s="13">
        <v>2</v>
      </c>
      <c r="S128" s="13"/>
      <c r="T128" s="13"/>
      <c r="U128" s="13">
        <v>4</v>
      </c>
      <c r="V128" s="13"/>
      <c r="W128" s="13"/>
    </row>
    <row r="129" spans="1:23" ht="15.75">
      <c r="A129" s="23">
        <v>127</v>
      </c>
      <c r="B129" s="12" t="s">
        <v>123</v>
      </c>
      <c r="C129" s="13">
        <v>14</v>
      </c>
      <c r="D129" s="13">
        <v>2</v>
      </c>
      <c r="E129" s="16">
        <v>38</v>
      </c>
      <c r="F129" s="16">
        <v>2</v>
      </c>
      <c r="G129" s="13">
        <v>5</v>
      </c>
      <c r="H129" s="13">
        <v>6</v>
      </c>
      <c r="I129" s="13">
        <v>6</v>
      </c>
      <c r="J129" s="13">
        <v>2</v>
      </c>
      <c r="K129" s="13">
        <v>5</v>
      </c>
      <c r="L129" s="13">
        <v>5</v>
      </c>
      <c r="M129" s="13">
        <v>8</v>
      </c>
      <c r="N129" s="13">
        <v>6</v>
      </c>
      <c r="O129" s="13"/>
      <c r="P129" s="13"/>
      <c r="Q129" s="13"/>
      <c r="R129" s="13"/>
      <c r="S129" s="13">
        <v>4</v>
      </c>
      <c r="T129" s="13"/>
      <c r="U129" s="13"/>
      <c r="V129" s="13"/>
      <c r="W129" s="13">
        <v>5</v>
      </c>
    </row>
    <row r="130" spans="1:23" ht="15.75">
      <c r="A130" s="23">
        <v>128</v>
      </c>
      <c r="B130" s="12" t="s">
        <v>124</v>
      </c>
      <c r="C130" s="13">
        <v>12</v>
      </c>
      <c r="D130" s="13">
        <v>1</v>
      </c>
      <c r="E130" s="16">
        <v>41</v>
      </c>
      <c r="F130" s="16">
        <v>2</v>
      </c>
      <c r="G130" s="13">
        <v>4</v>
      </c>
      <c r="H130" s="13">
        <v>7</v>
      </c>
      <c r="I130" s="13">
        <v>8</v>
      </c>
      <c r="J130" s="13">
        <v>3</v>
      </c>
      <c r="K130" s="13">
        <v>6</v>
      </c>
      <c r="L130" s="13">
        <v>5</v>
      </c>
      <c r="M130" s="13">
        <v>8</v>
      </c>
      <c r="N130" s="13">
        <v>8</v>
      </c>
      <c r="O130" s="13"/>
      <c r="P130" s="13">
        <v>4</v>
      </c>
      <c r="Q130" s="13"/>
      <c r="R130" s="13"/>
      <c r="S130" s="13"/>
      <c r="T130" s="13"/>
      <c r="U130" s="13">
        <v>4</v>
      </c>
      <c r="V130" s="13"/>
      <c r="W130" s="13"/>
    </row>
    <row r="131" spans="1:23" ht="15.75">
      <c r="A131" s="23">
        <v>129</v>
      </c>
      <c r="B131" s="12" t="s">
        <v>125</v>
      </c>
      <c r="C131" s="13">
        <v>13</v>
      </c>
      <c r="D131" s="13">
        <v>2</v>
      </c>
      <c r="E131" s="16">
        <v>54</v>
      </c>
      <c r="F131" s="16">
        <v>4</v>
      </c>
      <c r="G131" s="13">
        <v>4</v>
      </c>
      <c r="H131" s="13">
        <v>9</v>
      </c>
      <c r="I131" s="13">
        <v>6</v>
      </c>
      <c r="J131" s="13">
        <v>7</v>
      </c>
      <c r="K131" s="13">
        <v>8</v>
      </c>
      <c r="L131" s="13">
        <v>8</v>
      </c>
      <c r="M131" s="13">
        <v>9</v>
      </c>
      <c r="N131" s="13">
        <v>9</v>
      </c>
      <c r="O131" s="13"/>
      <c r="P131" s="13">
        <v>8</v>
      </c>
      <c r="Q131" s="13"/>
      <c r="R131" s="13"/>
      <c r="S131" s="13"/>
      <c r="T131" s="13"/>
      <c r="U131" s="13">
        <v>4</v>
      </c>
      <c r="V131" s="13"/>
      <c r="W131" s="13"/>
    </row>
    <row r="132" spans="1:23" ht="15.75">
      <c r="A132" s="23">
        <v>130</v>
      </c>
      <c r="B132" s="12" t="s">
        <v>126</v>
      </c>
      <c r="C132" s="13">
        <v>8</v>
      </c>
      <c r="D132" s="13">
        <v>1</v>
      </c>
      <c r="E132" s="16">
        <v>34</v>
      </c>
      <c r="F132" s="16">
        <v>2</v>
      </c>
      <c r="G132" s="13">
        <v>4</v>
      </c>
      <c r="H132" s="13">
        <v>4</v>
      </c>
      <c r="I132" s="13">
        <v>7</v>
      </c>
      <c r="J132" s="13">
        <v>5</v>
      </c>
      <c r="K132" s="13">
        <v>3</v>
      </c>
      <c r="L132" s="13">
        <v>5</v>
      </c>
      <c r="M132" s="13">
        <v>6</v>
      </c>
      <c r="N132" s="13">
        <v>7</v>
      </c>
      <c r="O132" s="13"/>
      <c r="P132" s="13"/>
      <c r="Q132" s="13"/>
      <c r="R132" s="13"/>
      <c r="S132" s="13">
        <v>4</v>
      </c>
      <c r="T132" s="13"/>
      <c r="U132" s="13"/>
      <c r="V132" s="13"/>
      <c r="W132" s="13">
        <v>3</v>
      </c>
    </row>
    <row r="133" spans="1:23" ht="15.75">
      <c r="A133" s="23">
        <v>131</v>
      </c>
      <c r="B133" s="12" t="s">
        <v>127</v>
      </c>
      <c r="C133" s="13">
        <v>11</v>
      </c>
      <c r="D133" s="13">
        <v>1</v>
      </c>
      <c r="E133" s="16">
        <v>43</v>
      </c>
      <c r="F133" s="16">
        <v>2</v>
      </c>
      <c r="G133" s="13">
        <v>5</v>
      </c>
      <c r="H133" s="13">
        <v>3</v>
      </c>
      <c r="I133" s="13">
        <v>7</v>
      </c>
      <c r="J133" s="13">
        <v>5</v>
      </c>
      <c r="K133" s="13">
        <v>6</v>
      </c>
      <c r="L133" s="13">
        <v>6</v>
      </c>
      <c r="M133" s="13">
        <v>8</v>
      </c>
      <c r="N133" s="13">
        <v>5</v>
      </c>
      <c r="O133" s="13"/>
      <c r="P133" s="13"/>
      <c r="Q133" s="13"/>
      <c r="R133" s="13">
        <v>7</v>
      </c>
      <c r="S133" s="13"/>
      <c r="T133" s="13">
        <v>6</v>
      </c>
      <c r="U133" s="13"/>
      <c r="V133" s="13"/>
      <c r="W133" s="13"/>
    </row>
    <row r="134" spans="1:23" ht="15.75">
      <c r="A134" s="23">
        <v>132</v>
      </c>
      <c r="B134" s="12" t="s">
        <v>128</v>
      </c>
      <c r="C134" s="13">
        <v>13</v>
      </c>
      <c r="D134" s="13">
        <v>2</v>
      </c>
      <c r="E134" s="16">
        <v>49</v>
      </c>
      <c r="F134" s="16">
        <v>3</v>
      </c>
      <c r="G134" s="13">
        <v>4</v>
      </c>
      <c r="H134" s="13">
        <v>7</v>
      </c>
      <c r="I134" s="13">
        <v>7</v>
      </c>
      <c r="J134" s="13">
        <v>5</v>
      </c>
      <c r="K134" s="13">
        <v>7</v>
      </c>
      <c r="L134" s="13">
        <v>7</v>
      </c>
      <c r="M134" s="13">
        <v>9</v>
      </c>
      <c r="N134" s="13">
        <v>8</v>
      </c>
      <c r="O134" s="13"/>
      <c r="P134" s="13"/>
      <c r="Q134" s="13"/>
      <c r="R134" s="13"/>
      <c r="S134" s="13"/>
      <c r="T134" s="13"/>
      <c r="U134" s="13">
        <v>4</v>
      </c>
      <c r="V134" s="13"/>
      <c r="W134" s="13"/>
    </row>
    <row r="135" spans="1:23" ht="15.75">
      <c r="A135" s="23">
        <v>133</v>
      </c>
      <c r="B135" s="12" t="s">
        <v>129</v>
      </c>
      <c r="C135" s="13">
        <v>8</v>
      </c>
      <c r="D135" s="13">
        <v>1</v>
      </c>
      <c r="E135" s="16">
        <v>26</v>
      </c>
      <c r="F135" s="16">
        <v>1</v>
      </c>
      <c r="G135" s="13">
        <v>2</v>
      </c>
      <c r="H135" s="13">
        <v>5</v>
      </c>
      <c r="I135" s="13">
        <v>3</v>
      </c>
      <c r="J135" s="13">
        <v>3</v>
      </c>
      <c r="K135" s="13">
        <v>4</v>
      </c>
      <c r="L135" s="13">
        <v>4</v>
      </c>
      <c r="M135" s="13">
        <v>7</v>
      </c>
      <c r="N135" s="13">
        <v>5</v>
      </c>
      <c r="O135" s="13"/>
      <c r="P135" s="13"/>
      <c r="Q135" s="13"/>
      <c r="R135" s="13"/>
      <c r="S135" s="13">
        <v>2</v>
      </c>
      <c r="T135" s="13"/>
      <c r="U135" s="13"/>
      <c r="V135" s="13">
        <v>3</v>
      </c>
      <c r="W135" s="13"/>
    </row>
    <row r="136" spans="1:23" ht="15.75">
      <c r="A136" s="23">
        <v>134</v>
      </c>
      <c r="B136" s="12" t="s">
        <v>191</v>
      </c>
      <c r="C136" s="13">
        <v>12</v>
      </c>
      <c r="D136" s="13">
        <v>1</v>
      </c>
      <c r="E136" s="16">
        <v>40</v>
      </c>
      <c r="F136" s="16">
        <v>2</v>
      </c>
      <c r="G136" s="13">
        <v>4</v>
      </c>
      <c r="H136" s="13">
        <v>8</v>
      </c>
      <c r="I136" s="13">
        <v>8</v>
      </c>
      <c r="J136" s="13">
        <v>4</v>
      </c>
      <c r="K136" s="13">
        <v>4</v>
      </c>
      <c r="L136" s="13">
        <v>5</v>
      </c>
      <c r="M136" s="13">
        <v>9</v>
      </c>
      <c r="N136" s="13">
        <v>8</v>
      </c>
      <c r="O136" s="13"/>
      <c r="P136" s="13"/>
      <c r="Q136" s="13"/>
      <c r="R136" s="13">
        <v>4</v>
      </c>
      <c r="S136" s="13"/>
      <c r="T136" s="13"/>
      <c r="U136" s="13">
        <v>3</v>
      </c>
      <c r="V136" s="13"/>
      <c r="W136" s="13"/>
    </row>
    <row r="137" spans="1:23" ht="15.75">
      <c r="A137" s="23">
        <v>135</v>
      </c>
      <c r="B137" s="12" t="s">
        <v>130</v>
      </c>
      <c r="C137" s="13">
        <v>10</v>
      </c>
      <c r="D137" s="13">
        <v>1</v>
      </c>
      <c r="E137" s="16">
        <v>40</v>
      </c>
      <c r="F137" s="16">
        <v>2</v>
      </c>
      <c r="G137" s="13">
        <v>5</v>
      </c>
      <c r="H137" s="13">
        <v>6</v>
      </c>
      <c r="I137" s="13">
        <v>5</v>
      </c>
      <c r="J137" s="13">
        <v>2</v>
      </c>
      <c r="K137" s="13">
        <v>5</v>
      </c>
      <c r="L137" s="13">
        <v>6</v>
      </c>
      <c r="M137" s="13">
        <v>9</v>
      </c>
      <c r="N137" s="13">
        <v>7</v>
      </c>
      <c r="O137" s="13"/>
      <c r="P137" s="13"/>
      <c r="Q137" s="13"/>
      <c r="R137" s="13"/>
      <c r="S137" s="13">
        <v>7</v>
      </c>
      <c r="T137" s="13"/>
      <c r="U137" s="13">
        <v>4</v>
      </c>
      <c r="V137" s="13"/>
      <c r="W137" s="13"/>
    </row>
    <row r="138" spans="1:23" ht="15.75">
      <c r="A138" s="23">
        <v>136</v>
      </c>
      <c r="B138" s="12" t="s">
        <v>131</v>
      </c>
      <c r="C138" s="13">
        <v>20</v>
      </c>
      <c r="D138" s="13">
        <v>2</v>
      </c>
      <c r="E138" s="16">
        <v>34</v>
      </c>
      <c r="F138" s="16">
        <v>2</v>
      </c>
      <c r="G138" s="13">
        <v>4</v>
      </c>
      <c r="H138" s="13">
        <v>4</v>
      </c>
      <c r="I138" s="13">
        <v>6</v>
      </c>
      <c r="J138" s="13">
        <v>2</v>
      </c>
      <c r="K138" s="13">
        <v>5</v>
      </c>
      <c r="L138" s="13">
        <v>5</v>
      </c>
      <c r="M138" s="13">
        <v>7</v>
      </c>
      <c r="N138" s="13">
        <v>5</v>
      </c>
      <c r="O138" s="13"/>
      <c r="P138" s="13"/>
      <c r="Q138" s="13"/>
      <c r="R138" s="13"/>
      <c r="S138" s="13"/>
      <c r="T138" s="13"/>
      <c r="U138" s="13"/>
      <c r="V138" s="13"/>
      <c r="W138" s="13">
        <v>3</v>
      </c>
    </row>
    <row r="139" spans="1:23" ht="15.75">
      <c r="A139" s="23">
        <v>137</v>
      </c>
      <c r="B139" s="12" t="s">
        <v>132</v>
      </c>
      <c r="C139" s="13">
        <v>10</v>
      </c>
      <c r="D139" s="13">
        <v>1</v>
      </c>
      <c r="E139" s="16">
        <v>26</v>
      </c>
      <c r="F139" s="16">
        <v>1</v>
      </c>
      <c r="G139" s="13">
        <v>2</v>
      </c>
      <c r="H139" s="13">
        <v>2</v>
      </c>
      <c r="I139" s="13">
        <v>6</v>
      </c>
      <c r="J139" s="13">
        <v>2</v>
      </c>
      <c r="K139" s="13">
        <v>5</v>
      </c>
      <c r="L139" s="13">
        <v>4</v>
      </c>
      <c r="M139" s="13">
        <v>5</v>
      </c>
      <c r="N139" s="13">
        <v>4</v>
      </c>
      <c r="O139" s="13"/>
      <c r="P139" s="13">
        <v>4</v>
      </c>
      <c r="Q139" s="13"/>
      <c r="R139" s="13"/>
      <c r="S139" s="13"/>
      <c r="T139" s="13"/>
      <c r="U139" s="13"/>
      <c r="V139" s="13"/>
      <c r="W139" s="13">
        <v>3</v>
      </c>
    </row>
    <row r="140" spans="1:23" ht="15.75">
      <c r="A140" s="23">
        <v>138</v>
      </c>
      <c r="B140" s="12" t="s">
        <v>133</v>
      </c>
      <c r="C140" s="13">
        <v>11</v>
      </c>
      <c r="D140" s="13">
        <v>1</v>
      </c>
      <c r="E140" s="16">
        <v>21</v>
      </c>
      <c r="F140" s="16">
        <v>1</v>
      </c>
      <c r="G140" s="13">
        <v>2</v>
      </c>
      <c r="H140" s="13">
        <v>3</v>
      </c>
      <c r="I140" s="13">
        <v>4</v>
      </c>
      <c r="J140" s="13">
        <v>1</v>
      </c>
      <c r="K140" s="13">
        <v>4</v>
      </c>
      <c r="L140" s="13">
        <v>3</v>
      </c>
      <c r="M140" s="13">
        <v>8</v>
      </c>
      <c r="N140" s="13">
        <v>6</v>
      </c>
      <c r="O140" s="13"/>
      <c r="P140" s="13"/>
      <c r="Q140" s="13"/>
      <c r="R140" s="13"/>
      <c r="S140" s="13">
        <v>2</v>
      </c>
      <c r="T140" s="13"/>
      <c r="U140" s="13">
        <v>2</v>
      </c>
      <c r="V140" s="13"/>
      <c r="W140" s="13"/>
    </row>
    <row r="141" spans="1:23" ht="15.75">
      <c r="A141" s="23">
        <v>139</v>
      </c>
      <c r="B141" s="12" t="s">
        <v>134</v>
      </c>
      <c r="C141" s="13">
        <v>16</v>
      </c>
      <c r="D141" s="13">
        <v>2</v>
      </c>
      <c r="E141" s="16">
        <v>41</v>
      </c>
      <c r="F141" s="16">
        <v>2</v>
      </c>
      <c r="G141" s="13">
        <v>6</v>
      </c>
      <c r="H141" s="13">
        <v>6</v>
      </c>
      <c r="I141" s="13">
        <v>8</v>
      </c>
      <c r="J141" s="13">
        <v>4</v>
      </c>
      <c r="K141" s="13">
        <v>5</v>
      </c>
      <c r="L141" s="13">
        <v>6</v>
      </c>
      <c r="M141" s="13">
        <v>9</v>
      </c>
      <c r="N141" s="13">
        <v>6</v>
      </c>
      <c r="O141" s="13"/>
      <c r="P141" s="13"/>
      <c r="Q141" s="13"/>
      <c r="R141" s="13">
        <v>3</v>
      </c>
      <c r="S141" s="13"/>
      <c r="T141" s="13"/>
      <c r="U141" s="13"/>
      <c r="V141" s="13"/>
      <c r="W141" s="13">
        <v>5</v>
      </c>
    </row>
    <row r="142" spans="1:23" ht="15.75">
      <c r="A142" s="23">
        <v>140</v>
      </c>
      <c r="B142" s="12" t="s">
        <v>135</v>
      </c>
      <c r="C142" s="13">
        <v>10</v>
      </c>
      <c r="D142" s="13">
        <v>1</v>
      </c>
      <c r="E142" s="16">
        <v>38</v>
      </c>
      <c r="F142" s="16">
        <v>2</v>
      </c>
      <c r="G142" s="13">
        <v>5</v>
      </c>
      <c r="H142" s="13">
        <v>5</v>
      </c>
      <c r="I142" s="13">
        <v>3</v>
      </c>
      <c r="J142" s="13">
        <v>1</v>
      </c>
      <c r="K142" s="13">
        <v>5</v>
      </c>
      <c r="L142" s="13">
        <v>6</v>
      </c>
      <c r="M142" s="13">
        <v>7</v>
      </c>
      <c r="N142" s="13">
        <v>6</v>
      </c>
      <c r="O142" s="13"/>
      <c r="P142" s="13"/>
      <c r="Q142" s="13"/>
      <c r="R142" s="13"/>
      <c r="S142" s="13" t="s">
        <v>202</v>
      </c>
      <c r="T142" s="13"/>
      <c r="U142" s="13"/>
      <c r="V142" s="13"/>
      <c r="W142" s="13">
        <v>7</v>
      </c>
    </row>
    <row r="143" spans="1:23" ht="15.75">
      <c r="A143" s="23">
        <v>141</v>
      </c>
      <c r="B143" s="12" t="s">
        <v>136</v>
      </c>
      <c r="C143" s="13">
        <v>17</v>
      </c>
      <c r="D143" s="13">
        <v>2</v>
      </c>
      <c r="E143" s="16">
        <v>36</v>
      </c>
      <c r="F143" s="16">
        <v>2</v>
      </c>
      <c r="G143" s="13">
        <v>5</v>
      </c>
      <c r="H143" s="13">
        <v>5</v>
      </c>
      <c r="I143" s="13">
        <v>8</v>
      </c>
      <c r="J143" s="13">
        <v>2</v>
      </c>
      <c r="K143" s="13">
        <v>4</v>
      </c>
      <c r="L143" s="13">
        <v>5</v>
      </c>
      <c r="M143" s="13">
        <v>7</v>
      </c>
      <c r="N143" s="13">
        <v>5</v>
      </c>
      <c r="O143" s="13"/>
      <c r="P143" s="13"/>
      <c r="Q143" s="13"/>
      <c r="R143" s="13">
        <v>5</v>
      </c>
      <c r="S143" s="13"/>
      <c r="T143" s="13">
        <v>5</v>
      </c>
      <c r="U143" s="13"/>
      <c r="V143" s="13"/>
      <c r="W143" s="13"/>
    </row>
    <row r="144" spans="1:23" ht="15.75">
      <c r="A144" s="23">
        <v>142</v>
      </c>
      <c r="B144" s="12" t="s">
        <v>137</v>
      </c>
      <c r="C144" s="13">
        <v>12</v>
      </c>
      <c r="D144" s="13">
        <v>1</v>
      </c>
      <c r="E144" s="16">
        <v>38</v>
      </c>
      <c r="F144" s="16">
        <v>2</v>
      </c>
      <c r="G144" s="13">
        <v>2</v>
      </c>
      <c r="H144" s="13">
        <v>5</v>
      </c>
      <c r="I144" s="13">
        <v>5</v>
      </c>
      <c r="J144" s="13">
        <v>6</v>
      </c>
      <c r="K144" s="13">
        <v>6</v>
      </c>
      <c r="L144" s="13">
        <v>5</v>
      </c>
      <c r="M144" s="13">
        <v>7</v>
      </c>
      <c r="N144" s="13">
        <v>6</v>
      </c>
      <c r="O144" s="13"/>
      <c r="P144" s="13"/>
      <c r="Q144" s="13"/>
      <c r="R144" s="13"/>
      <c r="S144" s="13"/>
      <c r="T144" s="13"/>
      <c r="U144" s="13">
        <v>3</v>
      </c>
      <c r="V144" s="13"/>
      <c r="W144" s="13"/>
    </row>
    <row r="145" spans="1:23" ht="15.75">
      <c r="A145" s="23">
        <v>143</v>
      </c>
      <c r="B145" s="12" t="s">
        <v>138</v>
      </c>
      <c r="C145" s="13">
        <v>19</v>
      </c>
      <c r="D145" s="13">
        <v>2</v>
      </c>
      <c r="E145" s="16">
        <v>47</v>
      </c>
      <c r="F145" s="16">
        <v>3</v>
      </c>
      <c r="G145" s="13">
        <v>4</v>
      </c>
      <c r="H145" s="13">
        <v>9</v>
      </c>
      <c r="I145" s="13">
        <v>6</v>
      </c>
      <c r="J145" s="13">
        <v>4</v>
      </c>
      <c r="K145" s="13">
        <v>6</v>
      </c>
      <c r="L145" s="13">
        <v>6</v>
      </c>
      <c r="M145" s="13">
        <v>9</v>
      </c>
      <c r="N145" s="13">
        <v>9</v>
      </c>
      <c r="O145" s="13"/>
      <c r="P145" s="13"/>
      <c r="Q145" s="13"/>
      <c r="R145" s="13">
        <v>8</v>
      </c>
      <c r="S145" s="13"/>
      <c r="T145" s="13"/>
      <c r="U145" s="13">
        <v>4</v>
      </c>
      <c r="V145" s="13"/>
      <c r="W145" s="13"/>
    </row>
    <row r="146" spans="1:23" ht="15.75">
      <c r="A146" s="23">
        <v>144</v>
      </c>
      <c r="B146" s="12" t="s">
        <v>139</v>
      </c>
      <c r="C146" s="13">
        <v>9</v>
      </c>
      <c r="D146" s="13">
        <v>1</v>
      </c>
      <c r="E146" s="16">
        <v>29</v>
      </c>
      <c r="F146" s="16">
        <v>1</v>
      </c>
      <c r="G146" s="13">
        <v>5</v>
      </c>
      <c r="H146" s="13">
        <v>2</v>
      </c>
      <c r="I146" s="13">
        <v>7</v>
      </c>
      <c r="J146" s="13">
        <v>1</v>
      </c>
      <c r="K146" s="13">
        <v>5</v>
      </c>
      <c r="L146" s="13">
        <v>4</v>
      </c>
      <c r="M146" s="13">
        <v>6</v>
      </c>
      <c r="N146" s="13">
        <v>3</v>
      </c>
      <c r="O146" s="13"/>
      <c r="P146" s="13"/>
      <c r="Q146" s="13"/>
      <c r="R146" s="13">
        <v>4</v>
      </c>
      <c r="S146" s="13"/>
      <c r="T146" s="13">
        <v>5</v>
      </c>
      <c r="U146" s="13"/>
      <c r="V146" s="13"/>
      <c r="W146" s="13"/>
    </row>
    <row r="147" spans="1:23" ht="15.75">
      <c r="A147" s="23">
        <v>145</v>
      </c>
      <c r="B147" s="12" t="s">
        <v>140</v>
      </c>
      <c r="C147" s="13">
        <v>16</v>
      </c>
      <c r="D147" s="13">
        <v>2</v>
      </c>
      <c r="E147" s="16">
        <v>31</v>
      </c>
      <c r="F147" s="16">
        <v>1</v>
      </c>
      <c r="G147" s="13">
        <v>5</v>
      </c>
      <c r="H147" s="13">
        <v>4</v>
      </c>
      <c r="I147" s="13">
        <v>5</v>
      </c>
      <c r="J147" s="13">
        <v>1</v>
      </c>
      <c r="K147" s="13">
        <v>4</v>
      </c>
      <c r="L147" s="13">
        <v>5</v>
      </c>
      <c r="M147" s="13">
        <v>7</v>
      </c>
      <c r="N147" s="13">
        <v>5</v>
      </c>
      <c r="O147" s="13"/>
      <c r="P147" s="13"/>
      <c r="Q147" s="13"/>
      <c r="R147" s="13"/>
      <c r="S147" s="13">
        <v>3</v>
      </c>
      <c r="T147" s="13"/>
      <c r="U147" s="13">
        <v>4</v>
      </c>
      <c r="V147" s="13"/>
      <c r="W147" s="13"/>
    </row>
    <row r="148" spans="1:23" ht="15.75">
      <c r="A148" s="23">
        <v>146</v>
      </c>
      <c r="B148" s="12" t="s">
        <v>141</v>
      </c>
      <c r="C148" s="13">
        <v>14</v>
      </c>
      <c r="D148" s="13">
        <v>2</v>
      </c>
      <c r="E148" s="16">
        <v>46</v>
      </c>
      <c r="F148" s="16">
        <v>3</v>
      </c>
      <c r="G148" s="13">
        <v>3</v>
      </c>
      <c r="H148" s="13">
        <v>9</v>
      </c>
      <c r="I148" s="13">
        <v>6</v>
      </c>
      <c r="J148" s="13">
        <v>3</v>
      </c>
      <c r="K148" s="13">
        <v>9</v>
      </c>
      <c r="L148" s="13">
        <v>8</v>
      </c>
      <c r="M148" s="13">
        <v>8</v>
      </c>
      <c r="N148" s="13">
        <v>8</v>
      </c>
      <c r="O148" s="13"/>
      <c r="P148" s="13">
        <v>5</v>
      </c>
      <c r="Q148" s="13"/>
      <c r="R148" s="13"/>
      <c r="S148" s="13"/>
      <c r="T148" s="13"/>
      <c r="U148" s="13">
        <v>5</v>
      </c>
      <c r="V148" s="13"/>
      <c r="W148" s="13"/>
    </row>
    <row r="149" spans="1:23" ht="15.75">
      <c r="A149" s="23">
        <v>147</v>
      </c>
      <c r="B149" s="12" t="s">
        <v>142</v>
      </c>
      <c r="C149" s="13">
        <v>12</v>
      </c>
      <c r="D149" s="13">
        <v>1</v>
      </c>
      <c r="E149" s="16">
        <v>35</v>
      </c>
      <c r="F149" s="16">
        <v>2</v>
      </c>
      <c r="G149" s="13">
        <v>3</v>
      </c>
      <c r="H149" s="13">
        <v>4</v>
      </c>
      <c r="I149" s="13">
        <v>8</v>
      </c>
      <c r="J149" s="13">
        <v>3</v>
      </c>
      <c r="K149" s="13">
        <v>5</v>
      </c>
      <c r="L149" s="13">
        <v>4</v>
      </c>
      <c r="M149" s="13">
        <v>7</v>
      </c>
      <c r="N149" s="13">
        <v>6</v>
      </c>
      <c r="O149" s="13"/>
      <c r="P149" s="13"/>
      <c r="Q149" s="13"/>
      <c r="R149" s="13"/>
      <c r="S149" s="13"/>
      <c r="T149" s="13"/>
      <c r="U149" s="13">
        <v>3</v>
      </c>
      <c r="V149" s="13"/>
      <c r="W149" s="13"/>
    </row>
    <row r="150" spans="1:23" ht="15.75">
      <c r="A150" s="23">
        <v>148</v>
      </c>
      <c r="B150" s="12" t="s">
        <v>143</v>
      </c>
      <c r="C150" s="13">
        <v>10</v>
      </c>
      <c r="D150" s="13">
        <v>1</v>
      </c>
      <c r="E150" s="16">
        <v>37</v>
      </c>
      <c r="F150" s="16">
        <v>2</v>
      </c>
      <c r="G150" s="13">
        <v>5</v>
      </c>
      <c r="H150" s="13">
        <v>5</v>
      </c>
      <c r="I150" s="13">
        <v>5</v>
      </c>
      <c r="J150" s="13">
        <v>3</v>
      </c>
      <c r="K150" s="13">
        <v>5</v>
      </c>
      <c r="L150" s="13">
        <v>5</v>
      </c>
      <c r="M150" s="13">
        <v>7</v>
      </c>
      <c r="N150" s="13">
        <v>6</v>
      </c>
      <c r="O150" s="13"/>
      <c r="P150" s="13"/>
      <c r="Q150" s="13"/>
      <c r="R150" s="13"/>
      <c r="S150" s="13"/>
      <c r="T150" s="13"/>
      <c r="U150" s="13">
        <v>3</v>
      </c>
      <c r="V150" s="13"/>
      <c r="W150" s="13"/>
    </row>
    <row r="151" spans="1:23" ht="15.75">
      <c r="A151" s="23">
        <v>149</v>
      </c>
      <c r="B151" s="12" t="s">
        <v>144</v>
      </c>
      <c r="C151" s="13">
        <v>10</v>
      </c>
      <c r="D151" s="13">
        <v>1</v>
      </c>
      <c r="E151" s="16">
        <v>41</v>
      </c>
      <c r="F151" s="16">
        <v>2</v>
      </c>
      <c r="G151" s="13">
        <v>5</v>
      </c>
      <c r="H151" s="13">
        <v>6</v>
      </c>
      <c r="I151" s="13">
        <v>8</v>
      </c>
      <c r="J151" s="13">
        <v>4</v>
      </c>
      <c r="K151" s="13">
        <v>6</v>
      </c>
      <c r="L151" s="13">
        <v>5</v>
      </c>
      <c r="M151" s="13">
        <v>8</v>
      </c>
      <c r="N151" s="13">
        <v>7</v>
      </c>
      <c r="O151" s="13"/>
      <c r="P151" s="13"/>
      <c r="Q151" s="13"/>
      <c r="R151" s="13">
        <v>4</v>
      </c>
      <c r="S151" s="13"/>
      <c r="T151" s="13"/>
      <c r="U151" s="13">
        <v>4</v>
      </c>
      <c r="V151" s="13"/>
      <c r="W151" s="13"/>
    </row>
    <row r="152" spans="1:23" ht="15.75">
      <c r="A152" s="23">
        <v>150</v>
      </c>
      <c r="B152" s="12" t="s">
        <v>145</v>
      </c>
      <c r="C152" s="13">
        <v>8</v>
      </c>
      <c r="D152" s="13">
        <v>1</v>
      </c>
      <c r="E152" s="16">
        <v>36</v>
      </c>
      <c r="F152" s="16">
        <v>2</v>
      </c>
      <c r="G152" s="13">
        <v>3</v>
      </c>
      <c r="H152" s="13">
        <v>5</v>
      </c>
      <c r="I152" s="13">
        <v>6</v>
      </c>
      <c r="J152" s="13">
        <v>2</v>
      </c>
      <c r="K152" s="13">
        <v>6</v>
      </c>
      <c r="L152" s="13">
        <v>6</v>
      </c>
      <c r="M152" s="13">
        <v>9</v>
      </c>
      <c r="N152" s="13">
        <v>7</v>
      </c>
      <c r="O152" s="13"/>
      <c r="P152" s="13"/>
      <c r="Q152" s="13"/>
      <c r="R152" s="13"/>
      <c r="S152" s="13">
        <v>4</v>
      </c>
      <c r="T152" s="13"/>
      <c r="U152" s="13"/>
      <c r="V152" s="13">
        <v>4</v>
      </c>
      <c r="W152" s="13"/>
    </row>
    <row r="153" spans="1:23" ht="15.75">
      <c r="A153" s="23">
        <v>151</v>
      </c>
      <c r="B153" s="12" t="s">
        <v>146</v>
      </c>
      <c r="C153" s="13">
        <v>10</v>
      </c>
      <c r="D153" s="13">
        <v>1</v>
      </c>
      <c r="E153" s="16">
        <v>41</v>
      </c>
      <c r="F153" s="16">
        <v>2</v>
      </c>
      <c r="G153" s="13">
        <v>4</v>
      </c>
      <c r="H153" s="13">
        <v>5</v>
      </c>
      <c r="I153" s="13">
        <v>5</v>
      </c>
      <c r="J153" s="13">
        <v>5</v>
      </c>
      <c r="K153" s="13">
        <v>6</v>
      </c>
      <c r="L153" s="13">
        <v>6</v>
      </c>
      <c r="M153" s="13">
        <v>9</v>
      </c>
      <c r="N153" s="13">
        <v>7</v>
      </c>
      <c r="O153" s="13"/>
      <c r="P153" s="13"/>
      <c r="Q153" s="13"/>
      <c r="R153" s="13">
        <v>4</v>
      </c>
      <c r="S153" s="13"/>
      <c r="T153" s="13"/>
      <c r="U153" s="13"/>
      <c r="V153" s="13"/>
      <c r="W153" s="13">
        <v>6</v>
      </c>
    </row>
    <row r="154" spans="1:23" ht="15.75">
      <c r="A154" s="23">
        <v>152</v>
      </c>
      <c r="B154" s="12" t="s">
        <v>147</v>
      </c>
      <c r="C154" s="13">
        <v>13</v>
      </c>
      <c r="D154" s="13">
        <v>2</v>
      </c>
      <c r="E154" s="16">
        <v>48</v>
      </c>
      <c r="F154" s="16">
        <v>3</v>
      </c>
      <c r="G154" s="13">
        <v>3</v>
      </c>
      <c r="H154" s="13">
        <v>8</v>
      </c>
      <c r="I154" s="13">
        <v>8</v>
      </c>
      <c r="J154" s="13">
        <v>4</v>
      </c>
      <c r="K154" s="13">
        <v>8</v>
      </c>
      <c r="L154" s="13">
        <v>7</v>
      </c>
      <c r="M154" s="13">
        <v>9</v>
      </c>
      <c r="N154" s="13">
        <v>9</v>
      </c>
      <c r="O154" s="13"/>
      <c r="P154" s="13"/>
      <c r="Q154" s="13"/>
      <c r="R154" s="13"/>
      <c r="S154" s="13">
        <v>6</v>
      </c>
      <c r="T154" s="13"/>
      <c r="U154" s="13">
        <v>4</v>
      </c>
      <c r="V154" s="13"/>
      <c r="W154" s="13"/>
    </row>
    <row r="155" spans="1:23" ht="15.75">
      <c r="A155" s="23">
        <v>153</v>
      </c>
      <c r="B155" s="12" t="s">
        <v>148</v>
      </c>
      <c r="C155" s="13">
        <v>9</v>
      </c>
      <c r="D155" s="13">
        <v>1</v>
      </c>
      <c r="E155" s="16">
        <v>35</v>
      </c>
      <c r="F155" s="16">
        <v>2</v>
      </c>
      <c r="G155" s="13">
        <v>4</v>
      </c>
      <c r="H155" s="13">
        <v>3</v>
      </c>
      <c r="I155" s="13">
        <v>6</v>
      </c>
      <c r="J155" s="13">
        <v>4</v>
      </c>
      <c r="K155" s="13">
        <v>6</v>
      </c>
      <c r="L155" s="13">
        <v>5</v>
      </c>
      <c r="M155" s="13">
        <v>7</v>
      </c>
      <c r="N155" s="13">
        <v>5</v>
      </c>
      <c r="O155" s="13"/>
      <c r="P155" s="13"/>
      <c r="Q155" s="13"/>
      <c r="R155" s="13">
        <v>4</v>
      </c>
      <c r="S155" s="13"/>
      <c r="T155" s="13">
        <v>4</v>
      </c>
      <c r="U155" s="13"/>
      <c r="V155" s="13"/>
      <c r="W155" s="13"/>
    </row>
    <row r="156" spans="1:23" ht="15.75">
      <c r="A156" s="23">
        <v>154</v>
      </c>
      <c r="B156" s="12" t="s">
        <v>149</v>
      </c>
      <c r="C156" s="13">
        <v>12</v>
      </c>
      <c r="D156" s="13">
        <v>1</v>
      </c>
      <c r="E156" s="16">
        <v>34</v>
      </c>
      <c r="F156" s="16">
        <v>2</v>
      </c>
      <c r="G156" s="13">
        <v>3</v>
      </c>
      <c r="H156" s="13">
        <v>2</v>
      </c>
      <c r="I156" s="13">
        <v>7</v>
      </c>
      <c r="J156" s="13">
        <v>6</v>
      </c>
      <c r="K156" s="13">
        <v>5</v>
      </c>
      <c r="L156" s="13">
        <v>4</v>
      </c>
      <c r="M156" s="13">
        <v>7</v>
      </c>
      <c r="N156" s="13">
        <v>5</v>
      </c>
      <c r="O156" s="13"/>
      <c r="P156" s="13"/>
      <c r="Q156" s="13"/>
      <c r="R156" s="13"/>
      <c r="S156" s="13">
        <v>4</v>
      </c>
      <c r="T156" s="13"/>
      <c r="U156" s="13"/>
      <c r="V156" s="13"/>
      <c r="W156" s="13">
        <v>5</v>
      </c>
    </row>
    <row r="157" spans="1:23" ht="15.75">
      <c r="A157" s="23">
        <v>155</v>
      </c>
      <c r="B157" s="12" t="s">
        <v>150</v>
      </c>
      <c r="C157" s="13">
        <v>13</v>
      </c>
      <c r="D157" s="13">
        <v>2</v>
      </c>
      <c r="E157" s="16">
        <v>44</v>
      </c>
      <c r="F157" s="16">
        <v>2</v>
      </c>
      <c r="G157" s="13">
        <v>4</v>
      </c>
      <c r="H157" s="13">
        <v>7</v>
      </c>
      <c r="I157" s="13">
        <v>6</v>
      </c>
      <c r="J157" s="13">
        <v>3</v>
      </c>
      <c r="K157" s="13">
        <v>6</v>
      </c>
      <c r="L157" s="13">
        <v>6</v>
      </c>
      <c r="M157" s="13">
        <v>9</v>
      </c>
      <c r="N157" s="13">
        <v>8</v>
      </c>
      <c r="O157" s="13"/>
      <c r="P157" s="13">
        <v>5</v>
      </c>
      <c r="Q157" s="13"/>
      <c r="R157" s="13"/>
      <c r="S157" s="13"/>
      <c r="T157" s="13"/>
      <c r="U157" s="13"/>
      <c r="V157" s="13"/>
      <c r="W157" s="13">
        <v>7</v>
      </c>
    </row>
    <row r="158" spans="1:23" ht="15.75">
      <c r="A158" s="23">
        <v>156</v>
      </c>
      <c r="B158" s="12" t="s">
        <v>151</v>
      </c>
      <c r="C158" s="13">
        <v>13</v>
      </c>
      <c r="D158" s="13">
        <v>2</v>
      </c>
      <c r="E158" s="16">
        <v>38</v>
      </c>
      <c r="F158" s="16">
        <v>2</v>
      </c>
      <c r="G158" s="13">
        <v>4</v>
      </c>
      <c r="H158" s="13">
        <v>6</v>
      </c>
      <c r="I158" s="13">
        <v>7</v>
      </c>
      <c r="J158" s="13">
        <v>5</v>
      </c>
      <c r="K158" s="13">
        <v>4</v>
      </c>
      <c r="L158" s="13">
        <v>4</v>
      </c>
      <c r="M158" s="13">
        <v>7</v>
      </c>
      <c r="N158" s="13">
        <v>6</v>
      </c>
      <c r="O158" s="13">
        <v>5</v>
      </c>
      <c r="P158" s="13"/>
      <c r="Q158" s="13"/>
      <c r="R158" s="13"/>
      <c r="S158" s="13"/>
      <c r="T158" s="13"/>
      <c r="U158" s="13"/>
      <c r="V158" s="13">
        <v>4</v>
      </c>
      <c r="W158" s="13"/>
    </row>
    <row r="159" spans="1:23" ht="15.75">
      <c r="A159" s="23">
        <v>157</v>
      </c>
      <c r="B159" s="12" t="s">
        <v>152</v>
      </c>
      <c r="C159" s="13">
        <v>18</v>
      </c>
      <c r="D159" s="13">
        <v>2</v>
      </c>
      <c r="E159" s="16">
        <v>33</v>
      </c>
      <c r="F159" s="16">
        <v>2</v>
      </c>
      <c r="G159" s="13">
        <v>3</v>
      </c>
      <c r="H159" s="13">
        <v>5</v>
      </c>
      <c r="I159" s="13">
        <v>7</v>
      </c>
      <c r="J159" s="13">
        <v>2</v>
      </c>
      <c r="K159" s="13">
        <v>6</v>
      </c>
      <c r="L159" s="13">
        <v>4</v>
      </c>
      <c r="M159" s="13">
        <v>8</v>
      </c>
      <c r="N159" s="13">
        <v>5</v>
      </c>
      <c r="O159" s="13"/>
      <c r="P159" s="13"/>
      <c r="Q159" s="13"/>
      <c r="R159" s="13">
        <v>4</v>
      </c>
      <c r="S159" s="13"/>
      <c r="T159" s="13"/>
      <c r="U159" s="13"/>
      <c r="V159" s="13">
        <v>4</v>
      </c>
      <c r="W159" s="13"/>
    </row>
    <row r="160" spans="1:23" ht="15.75">
      <c r="A160" s="23">
        <v>158</v>
      </c>
      <c r="B160" s="12" t="s">
        <v>153</v>
      </c>
      <c r="C160" s="13">
        <v>14</v>
      </c>
      <c r="D160" s="13">
        <v>2</v>
      </c>
      <c r="E160" s="16">
        <v>31</v>
      </c>
      <c r="F160" s="16">
        <v>1</v>
      </c>
      <c r="G160" s="13">
        <v>4</v>
      </c>
      <c r="H160" s="13">
        <v>6</v>
      </c>
      <c r="I160" s="13">
        <v>3</v>
      </c>
      <c r="J160" s="13">
        <v>1</v>
      </c>
      <c r="K160" s="13">
        <v>5</v>
      </c>
      <c r="L160" s="13">
        <v>4</v>
      </c>
      <c r="M160" s="13">
        <v>8</v>
      </c>
      <c r="N160" s="13">
        <v>6</v>
      </c>
      <c r="O160" s="13"/>
      <c r="P160" s="13"/>
      <c r="Q160" s="13"/>
      <c r="R160" s="13">
        <v>3</v>
      </c>
      <c r="S160" s="13"/>
      <c r="T160" s="13">
        <v>5</v>
      </c>
      <c r="U160" s="13"/>
      <c r="V160" s="13"/>
      <c r="W160" s="13"/>
    </row>
    <row r="161" spans="1:23" ht="15.75">
      <c r="A161" s="23">
        <v>159</v>
      </c>
      <c r="B161" s="12" t="s">
        <v>154</v>
      </c>
      <c r="C161" s="13">
        <v>9</v>
      </c>
      <c r="D161" s="13">
        <v>1</v>
      </c>
      <c r="E161" s="16">
        <v>29</v>
      </c>
      <c r="F161" s="16">
        <v>1</v>
      </c>
      <c r="G161" s="13">
        <v>4</v>
      </c>
      <c r="H161" s="13">
        <v>4</v>
      </c>
      <c r="I161" s="13">
        <v>5</v>
      </c>
      <c r="J161" s="13">
        <v>2</v>
      </c>
      <c r="K161" s="13">
        <v>5</v>
      </c>
      <c r="L161" s="13">
        <v>4</v>
      </c>
      <c r="M161" s="13">
        <v>6</v>
      </c>
      <c r="N161" s="13">
        <v>6</v>
      </c>
      <c r="O161" s="13">
        <v>1</v>
      </c>
      <c r="P161" s="13"/>
      <c r="Q161" s="13"/>
      <c r="R161" s="13"/>
      <c r="S161" s="13"/>
      <c r="T161" s="13"/>
      <c r="U161" s="13"/>
      <c r="V161" s="13"/>
      <c r="W161" s="13">
        <v>4</v>
      </c>
    </row>
    <row r="162" spans="1:23" ht="15.75">
      <c r="A162" s="23">
        <v>160</v>
      </c>
      <c r="B162" s="12" t="s">
        <v>155</v>
      </c>
      <c r="C162" s="13">
        <v>11</v>
      </c>
      <c r="D162" s="13">
        <v>1</v>
      </c>
      <c r="E162" s="16">
        <v>39</v>
      </c>
      <c r="F162" s="16">
        <v>2</v>
      </c>
      <c r="G162" s="13">
        <v>3</v>
      </c>
      <c r="H162" s="13">
        <v>7</v>
      </c>
      <c r="I162" s="13">
        <v>7</v>
      </c>
      <c r="J162" s="13">
        <v>4</v>
      </c>
      <c r="K162" s="13">
        <v>5</v>
      </c>
      <c r="L162" s="13">
        <v>4</v>
      </c>
      <c r="M162" s="13">
        <v>9</v>
      </c>
      <c r="N162" s="13">
        <v>6</v>
      </c>
      <c r="O162" s="13"/>
      <c r="P162" s="13"/>
      <c r="Q162" s="13"/>
      <c r="R162" s="13"/>
      <c r="S162" s="13"/>
      <c r="T162" s="13"/>
      <c r="U162" s="13">
        <v>3</v>
      </c>
      <c r="V162" s="13"/>
      <c r="W162" s="13"/>
    </row>
    <row r="163" spans="1:23" ht="15.75">
      <c r="A163" s="23">
        <v>161</v>
      </c>
      <c r="B163" s="12" t="s">
        <v>156</v>
      </c>
      <c r="C163" s="13">
        <v>9</v>
      </c>
      <c r="D163" s="13">
        <v>1</v>
      </c>
      <c r="E163" s="16">
        <v>31</v>
      </c>
      <c r="F163" s="16">
        <v>1</v>
      </c>
      <c r="G163" s="13">
        <v>3</v>
      </c>
      <c r="H163" s="13">
        <v>5</v>
      </c>
      <c r="I163" s="13">
        <v>7</v>
      </c>
      <c r="J163" s="13">
        <v>1</v>
      </c>
      <c r="K163" s="13">
        <v>5</v>
      </c>
      <c r="L163" s="13">
        <v>5</v>
      </c>
      <c r="M163" s="13">
        <v>9</v>
      </c>
      <c r="N163" s="13">
        <v>6</v>
      </c>
      <c r="O163" s="13"/>
      <c r="P163" s="13"/>
      <c r="Q163" s="13"/>
      <c r="R163" s="13"/>
      <c r="S163" s="13">
        <v>2</v>
      </c>
      <c r="T163" s="13"/>
      <c r="U163" s="13"/>
      <c r="V163" s="13"/>
      <c r="W163" s="13">
        <v>4</v>
      </c>
    </row>
    <row r="164" spans="1:23" ht="15.75">
      <c r="A164" s="23">
        <v>162</v>
      </c>
      <c r="B164" s="12" t="s">
        <v>157</v>
      </c>
      <c r="C164" s="13">
        <v>8</v>
      </c>
      <c r="D164" s="13">
        <v>1</v>
      </c>
      <c r="E164" s="16">
        <v>19</v>
      </c>
      <c r="F164" s="16">
        <v>1</v>
      </c>
      <c r="G164" s="13">
        <v>3</v>
      </c>
      <c r="H164" s="13">
        <v>2</v>
      </c>
      <c r="I164" s="13">
        <v>3</v>
      </c>
      <c r="J164" s="13">
        <v>1</v>
      </c>
      <c r="K164" s="13">
        <v>5</v>
      </c>
      <c r="L164" s="13">
        <v>3</v>
      </c>
      <c r="M164" s="13">
        <v>6</v>
      </c>
      <c r="N164" s="13">
        <v>2</v>
      </c>
      <c r="O164" s="13"/>
      <c r="P164" s="13"/>
      <c r="Q164" s="13"/>
      <c r="R164" s="13"/>
      <c r="S164" s="13">
        <v>2</v>
      </c>
      <c r="T164" s="13"/>
      <c r="U164" s="13"/>
      <c r="V164" s="13"/>
      <c r="W164" s="13">
        <v>3</v>
      </c>
    </row>
    <row r="165" spans="1:23" ht="15.75">
      <c r="A165" s="23">
        <v>163</v>
      </c>
      <c r="B165" s="12" t="s">
        <v>158</v>
      </c>
      <c r="C165" s="13">
        <v>11</v>
      </c>
      <c r="D165" s="13">
        <v>1</v>
      </c>
      <c r="E165" s="16">
        <v>43</v>
      </c>
      <c r="F165" s="16">
        <v>3</v>
      </c>
      <c r="G165" s="13">
        <v>6</v>
      </c>
      <c r="H165" s="13">
        <v>8</v>
      </c>
      <c r="I165" s="13">
        <v>7</v>
      </c>
      <c r="J165" s="13">
        <v>4</v>
      </c>
      <c r="K165" s="13">
        <v>7</v>
      </c>
      <c r="L165" s="13">
        <v>6</v>
      </c>
      <c r="M165" s="13">
        <v>9</v>
      </c>
      <c r="N165" s="13">
        <v>7</v>
      </c>
      <c r="O165" s="13">
        <v>2</v>
      </c>
      <c r="P165" s="13"/>
      <c r="Q165" s="13"/>
      <c r="R165" s="13"/>
      <c r="S165" s="13"/>
      <c r="T165" s="13"/>
      <c r="U165" s="13">
        <v>4</v>
      </c>
      <c r="V165" s="13"/>
      <c r="W165" s="13"/>
    </row>
    <row r="166" spans="1:23" ht="15.75">
      <c r="A166" s="23">
        <v>164</v>
      </c>
      <c r="B166" s="12" t="s">
        <v>159</v>
      </c>
      <c r="C166" s="13">
        <v>13</v>
      </c>
      <c r="D166" s="13">
        <v>2</v>
      </c>
      <c r="E166" s="16">
        <v>40</v>
      </c>
      <c r="F166" s="16">
        <v>2</v>
      </c>
      <c r="G166" s="13">
        <v>5</v>
      </c>
      <c r="H166" s="13">
        <v>6</v>
      </c>
      <c r="I166" s="13">
        <v>7</v>
      </c>
      <c r="J166" s="13">
        <v>3</v>
      </c>
      <c r="K166" s="13">
        <v>5</v>
      </c>
      <c r="L166" s="13">
        <v>5</v>
      </c>
      <c r="M166" s="13">
        <v>8</v>
      </c>
      <c r="N166" s="13">
        <v>5</v>
      </c>
      <c r="O166" s="13"/>
      <c r="P166" s="13"/>
      <c r="Q166" s="13"/>
      <c r="R166" s="13">
        <v>5</v>
      </c>
      <c r="S166" s="13"/>
      <c r="T166" s="13"/>
      <c r="U166" s="13"/>
      <c r="V166" s="13"/>
      <c r="W166" s="13">
        <v>6</v>
      </c>
    </row>
    <row r="167" spans="1:23" ht="15.75">
      <c r="A167" s="23">
        <v>165</v>
      </c>
      <c r="B167" s="12" t="s">
        <v>160</v>
      </c>
      <c r="C167" s="13">
        <v>15</v>
      </c>
      <c r="D167" s="13">
        <v>2</v>
      </c>
      <c r="E167" s="16">
        <v>41</v>
      </c>
      <c r="F167" s="16">
        <v>2</v>
      </c>
      <c r="G167" s="13">
        <v>4</v>
      </c>
      <c r="H167" s="13">
        <v>7</v>
      </c>
      <c r="I167" s="13">
        <v>5</v>
      </c>
      <c r="J167" s="13">
        <v>4</v>
      </c>
      <c r="K167" s="13">
        <v>6</v>
      </c>
      <c r="L167" s="13">
        <v>6</v>
      </c>
      <c r="M167" s="13">
        <v>8</v>
      </c>
      <c r="N167" s="13">
        <v>8</v>
      </c>
      <c r="O167" s="13"/>
      <c r="P167" s="13">
        <v>5</v>
      </c>
      <c r="Q167" s="13"/>
      <c r="R167" s="13"/>
      <c r="S167" s="13"/>
      <c r="T167" s="13"/>
      <c r="U167" s="13">
        <v>4</v>
      </c>
      <c r="V167" s="13"/>
      <c r="W167" s="13"/>
    </row>
    <row r="168" spans="1:23" ht="15.75">
      <c r="A168" s="23">
        <v>166</v>
      </c>
      <c r="B168" s="12" t="s">
        <v>161</v>
      </c>
      <c r="C168" s="13">
        <v>16</v>
      </c>
      <c r="D168" s="13">
        <v>2</v>
      </c>
      <c r="E168" s="16">
        <v>37</v>
      </c>
      <c r="F168" s="16">
        <v>2</v>
      </c>
      <c r="G168" s="13">
        <v>4</v>
      </c>
      <c r="H168" s="13">
        <v>8</v>
      </c>
      <c r="I168" s="13">
        <v>4</v>
      </c>
      <c r="J168" s="13">
        <v>3</v>
      </c>
      <c r="K168" s="13">
        <v>6</v>
      </c>
      <c r="L168" s="13">
        <v>6</v>
      </c>
      <c r="M168" s="13">
        <v>7</v>
      </c>
      <c r="N168" s="13">
        <v>7</v>
      </c>
      <c r="O168" s="13">
        <v>3</v>
      </c>
      <c r="P168" s="13"/>
      <c r="Q168" s="13"/>
      <c r="R168" s="13"/>
      <c r="S168" s="13"/>
      <c r="T168" s="13"/>
      <c r="U168" s="13">
        <v>4</v>
      </c>
      <c r="V168" s="13"/>
      <c r="W168" s="13"/>
    </row>
    <row r="169" spans="1:23" ht="15.75">
      <c r="A169" s="23">
        <v>167</v>
      </c>
      <c r="B169" s="12" t="s">
        <v>162</v>
      </c>
      <c r="C169" s="13">
        <v>11</v>
      </c>
      <c r="D169" s="13">
        <v>1</v>
      </c>
      <c r="E169" s="16">
        <v>34</v>
      </c>
      <c r="F169" s="16">
        <v>2</v>
      </c>
      <c r="G169" s="13">
        <v>3</v>
      </c>
      <c r="H169" s="13">
        <v>6</v>
      </c>
      <c r="I169" s="13">
        <v>6</v>
      </c>
      <c r="J169" s="13">
        <v>2</v>
      </c>
      <c r="K169" s="13">
        <v>5</v>
      </c>
      <c r="L169" s="13">
        <v>5</v>
      </c>
      <c r="M169" s="13">
        <v>8</v>
      </c>
      <c r="N169" s="13">
        <v>5</v>
      </c>
      <c r="O169" s="13"/>
      <c r="P169" s="13"/>
      <c r="Q169" s="13"/>
      <c r="R169" s="13">
        <v>4</v>
      </c>
      <c r="S169" s="13"/>
      <c r="T169" s="13"/>
      <c r="U169" s="13">
        <v>4</v>
      </c>
      <c r="V169" s="13"/>
      <c r="W169" s="13"/>
    </row>
    <row r="170" spans="1:23" ht="15.75">
      <c r="A170" s="23">
        <v>168</v>
      </c>
      <c r="B170" s="12" t="s">
        <v>163</v>
      </c>
      <c r="C170" s="13">
        <v>21</v>
      </c>
      <c r="D170" s="13">
        <v>2</v>
      </c>
      <c r="E170" s="16">
        <v>43</v>
      </c>
      <c r="F170" s="16">
        <v>2</v>
      </c>
      <c r="G170" s="13">
        <v>5</v>
      </c>
      <c r="H170" s="20">
        <v>6</v>
      </c>
      <c r="I170" s="20">
        <v>8</v>
      </c>
      <c r="J170" s="20">
        <v>4</v>
      </c>
      <c r="K170" s="13">
        <v>6</v>
      </c>
      <c r="L170" s="13">
        <v>5</v>
      </c>
      <c r="M170" s="13">
        <v>8</v>
      </c>
      <c r="N170" s="13">
        <v>7</v>
      </c>
      <c r="O170" s="13"/>
      <c r="P170" s="13"/>
      <c r="Q170" s="13"/>
      <c r="R170" s="13"/>
      <c r="S170" s="13">
        <v>5</v>
      </c>
      <c r="T170" s="13"/>
      <c r="U170" s="13"/>
      <c r="V170" s="13"/>
      <c r="W170" s="13">
        <v>5</v>
      </c>
    </row>
    <row r="171" spans="1:23" ht="15.75">
      <c r="A171" s="23">
        <v>169</v>
      </c>
      <c r="B171" s="12" t="s">
        <v>164</v>
      </c>
      <c r="C171" s="13">
        <v>14</v>
      </c>
      <c r="D171" s="13">
        <v>2</v>
      </c>
      <c r="E171" s="16">
        <v>48</v>
      </c>
      <c r="F171" s="16">
        <v>3</v>
      </c>
      <c r="G171" s="13">
        <v>6</v>
      </c>
      <c r="H171" s="13">
        <v>8</v>
      </c>
      <c r="I171" s="13">
        <v>7</v>
      </c>
      <c r="J171" s="13">
        <v>2</v>
      </c>
      <c r="K171" s="13">
        <v>8</v>
      </c>
      <c r="L171" s="13">
        <v>6</v>
      </c>
      <c r="M171" s="13">
        <v>9</v>
      </c>
      <c r="N171" s="13">
        <v>8</v>
      </c>
      <c r="O171" s="13"/>
      <c r="P171" s="13"/>
      <c r="Q171" s="13"/>
      <c r="R171" s="13"/>
      <c r="S171" s="13">
        <v>6</v>
      </c>
      <c r="T171" s="13"/>
      <c r="U171" s="13"/>
      <c r="V171" s="13"/>
      <c r="W171" s="13">
        <v>5</v>
      </c>
    </row>
    <row r="172" spans="1:23" ht="15.75">
      <c r="A172" s="23">
        <v>170</v>
      </c>
      <c r="B172" s="12" t="s">
        <v>165</v>
      </c>
      <c r="C172" s="13">
        <v>9</v>
      </c>
      <c r="D172" s="13">
        <v>1</v>
      </c>
      <c r="E172" s="16">
        <v>31</v>
      </c>
      <c r="F172" s="16">
        <v>1</v>
      </c>
      <c r="G172" s="13">
        <v>2</v>
      </c>
      <c r="H172" s="13">
        <v>2</v>
      </c>
      <c r="I172" s="13">
        <v>9</v>
      </c>
      <c r="J172" s="13">
        <v>3</v>
      </c>
      <c r="K172" s="13">
        <v>5</v>
      </c>
      <c r="L172" s="13">
        <v>5</v>
      </c>
      <c r="M172" s="13">
        <v>8</v>
      </c>
      <c r="N172" s="13">
        <v>5</v>
      </c>
      <c r="O172" s="13"/>
      <c r="P172" s="13"/>
      <c r="Q172" s="13"/>
      <c r="R172" s="13"/>
      <c r="S172" s="13">
        <v>5</v>
      </c>
      <c r="T172" s="13">
        <v>4</v>
      </c>
      <c r="U172" s="13"/>
      <c r="V172" s="13"/>
      <c r="W172" s="13"/>
    </row>
    <row r="173" spans="1:23" ht="15.75">
      <c r="A173" s="23">
        <v>171</v>
      </c>
      <c r="B173" s="12" t="s">
        <v>166</v>
      </c>
      <c r="C173" s="13">
        <v>10</v>
      </c>
      <c r="D173" s="13">
        <v>1</v>
      </c>
      <c r="E173" s="16">
        <v>34</v>
      </c>
      <c r="F173" s="16">
        <v>2</v>
      </c>
      <c r="G173" s="13">
        <v>3</v>
      </c>
      <c r="H173" s="13">
        <v>6</v>
      </c>
      <c r="I173" s="13">
        <v>6</v>
      </c>
      <c r="J173" s="13">
        <v>2</v>
      </c>
      <c r="K173" s="13">
        <v>4</v>
      </c>
      <c r="L173" s="13">
        <v>4</v>
      </c>
      <c r="M173" s="13">
        <v>6</v>
      </c>
      <c r="N173" s="13">
        <v>5</v>
      </c>
      <c r="O173" s="13"/>
      <c r="P173" s="13"/>
      <c r="Q173" s="13"/>
      <c r="R173" s="13">
        <v>4</v>
      </c>
      <c r="S173" s="13"/>
      <c r="T173" s="13"/>
      <c r="U173" s="13"/>
      <c r="V173" s="13"/>
      <c r="W173" s="13"/>
    </row>
    <row r="174" spans="1:23" ht="15.75">
      <c r="A174" s="23">
        <v>172</v>
      </c>
      <c r="B174" s="12" t="s">
        <v>167</v>
      </c>
      <c r="C174" s="13">
        <v>13</v>
      </c>
      <c r="D174" s="13">
        <v>2</v>
      </c>
      <c r="E174" s="16">
        <v>33</v>
      </c>
      <c r="F174" s="16">
        <v>2</v>
      </c>
      <c r="G174" s="13">
        <v>2</v>
      </c>
      <c r="H174" s="13">
        <v>7</v>
      </c>
      <c r="I174" s="13">
        <v>4</v>
      </c>
      <c r="J174" s="13">
        <v>1</v>
      </c>
      <c r="K174" s="13">
        <v>6</v>
      </c>
      <c r="L174" s="13">
        <v>5</v>
      </c>
      <c r="M174" s="13">
        <v>8</v>
      </c>
      <c r="N174" s="13">
        <v>6</v>
      </c>
      <c r="O174" s="13"/>
      <c r="P174" s="13">
        <v>5</v>
      </c>
      <c r="Q174" s="13"/>
      <c r="R174" s="13"/>
      <c r="S174" s="13"/>
      <c r="T174" s="13"/>
      <c r="U174" s="13">
        <v>4</v>
      </c>
      <c r="V174" s="13"/>
      <c r="W174" s="13"/>
    </row>
    <row r="175" spans="1:23" ht="15.75">
      <c r="A175" s="23">
        <v>173</v>
      </c>
      <c r="B175" s="12" t="s">
        <v>168</v>
      </c>
      <c r="C175" s="13">
        <v>16</v>
      </c>
      <c r="D175" s="13">
        <v>2</v>
      </c>
      <c r="E175" s="16">
        <v>32</v>
      </c>
      <c r="F175" s="16">
        <v>1</v>
      </c>
      <c r="G175" s="13">
        <v>5</v>
      </c>
      <c r="H175" s="13">
        <v>3</v>
      </c>
      <c r="I175" s="13">
        <v>6</v>
      </c>
      <c r="J175" s="13">
        <v>3</v>
      </c>
      <c r="K175" s="13">
        <v>5</v>
      </c>
      <c r="L175" s="13">
        <v>5</v>
      </c>
      <c r="M175" s="13">
        <v>7</v>
      </c>
      <c r="N175" s="13">
        <v>5</v>
      </c>
      <c r="O175" s="13"/>
      <c r="P175" s="13"/>
      <c r="Q175" s="13">
        <v>2</v>
      </c>
      <c r="R175" s="13"/>
      <c r="S175" s="13"/>
      <c r="T175" s="13"/>
      <c r="U175" s="13">
        <v>4</v>
      </c>
      <c r="V175" s="13"/>
      <c r="W175" s="13"/>
    </row>
    <row r="176" spans="1:23" ht="15.75">
      <c r="A176" s="23">
        <v>174</v>
      </c>
      <c r="B176" s="12" t="s">
        <v>169</v>
      </c>
      <c r="C176" s="13">
        <v>11</v>
      </c>
      <c r="D176" s="13">
        <v>1</v>
      </c>
      <c r="E176" s="16">
        <v>40</v>
      </c>
      <c r="F176" s="16">
        <v>2</v>
      </c>
      <c r="G176" s="13">
        <v>7</v>
      </c>
      <c r="H176" s="13">
        <v>5</v>
      </c>
      <c r="I176" s="13">
        <v>6</v>
      </c>
      <c r="J176" s="13">
        <v>4</v>
      </c>
      <c r="K176" s="13">
        <v>6</v>
      </c>
      <c r="L176" s="13">
        <v>4</v>
      </c>
      <c r="M176" s="13">
        <v>8</v>
      </c>
      <c r="N176" s="13">
        <v>6</v>
      </c>
      <c r="O176" s="13"/>
      <c r="P176" s="13"/>
      <c r="Q176" s="13"/>
      <c r="R176" s="13">
        <v>4</v>
      </c>
      <c r="S176" s="13"/>
      <c r="T176" s="13">
        <v>5</v>
      </c>
      <c r="U176" s="13"/>
      <c r="V176" s="13"/>
      <c r="W176" s="13"/>
    </row>
    <row r="177" spans="1:23" ht="15.75">
      <c r="A177" s="23">
        <v>175</v>
      </c>
      <c r="B177" s="12" t="s">
        <v>170</v>
      </c>
      <c r="C177" s="13">
        <v>10</v>
      </c>
      <c r="D177" s="13">
        <v>1</v>
      </c>
      <c r="E177" s="16">
        <v>29</v>
      </c>
      <c r="F177" s="16">
        <v>1</v>
      </c>
      <c r="G177" s="13">
        <v>4</v>
      </c>
      <c r="H177" s="13">
        <v>3</v>
      </c>
      <c r="I177" s="13">
        <v>8</v>
      </c>
      <c r="J177" s="13">
        <v>3</v>
      </c>
      <c r="K177" s="13">
        <v>4</v>
      </c>
      <c r="L177" s="13">
        <v>4</v>
      </c>
      <c r="M177" s="13">
        <v>7</v>
      </c>
      <c r="N177" s="13">
        <v>4</v>
      </c>
      <c r="O177" s="13"/>
      <c r="P177" s="13"/>
      <c r="Q177" s="13"/>
      <c r="R177" s="13"/>
      <c r="S177" s="13">
        <v>3</v>
      </c>
      <c r="T177" s="13"/>
      <c r="U177" s="13"/>
      <c r="V177" s="13"/>
      <c r="W177" s="13">
        <v>4</v>
      </c>
    </row>
    <row r="178" spans="1:23" ht="15.75">
      <c r="A178" s="23">
        <v>176</v>
      </c>
      <c r="B178" s="12" t="s">
        <v>171</v>
      </c>
      <c r="C178" s="13">
        <v>9</v>
      </c>
      <c r="D178" s="13">
        <v>1</v>
      </c>
      <c r="E178" s="16">
        <v>34</v>
      </c>
      <c r="F178" s="16">
        <v>2</v>
      </c>
      <c r="G178" s="13">
        <v>4</v>
      </c>
      <c r="H178" s="13">
        <v>5</v>
      </c>
      <c r="I178" s="13">
        <v>7</v>
      </c>
      <c r="J178" s="13">
        <v>1</v>
      </c>
      <c r="K178" s="13">
        <v>5</v>
      </c>
      <c r="L178" s="13">
        <v>5</v>
      </c>
      <c r="M178" s="13">
        <v>6</v>
      </c>
      <c r="N178" s="13">
        <v>5</v>
      </c>
      <c r="O178" s="13"/>
      <c r="P178" s="13"/>
      <c r="Q178" s="13"/>
      <c r="R178" s="13"/>
      <c r="S178" s="13">
        <v>6</v>
      </c>
      <c r="T178" s="13"/>
      <c r="U178" s="13">
        <v>3</v>
      </c>
      <c r="V178" s="13"/>
      <c r="W178" s="13"/>
    </row>
    <row r="179" spans="1:23" ht="15.75">
      <c r="A179" s="23">
        <v>177</v>
      </c>
      <c r="B179" s="12" t="s">
        <v>172</v>
      </c>
      <c r="C179" s="13">
        <v>11</v>
      </c>
      <c r="D179" s="13">
        <v>1</v>
      </c>
      <c r="E179" s="16">
        <v>41</v>
      </c>
      <c r="F179" s="16">
        <v>2</v>
      </c>
      <c r="G179" s="13">
        <v>5</v>
      </c>
      <c r="H179" s="13">
        <v>7</v>
      </c>
      <c r="I179" s="13">
        <v>5</v>
      </c>
      <c r="J179" s="13">
        <v>4</v>
      </c>
      <c r="K179" s="13">
        <v>6</v>
      </c>
      <c r="L179" s="13">
        <v>4</v>
      </c>
      <c r="M179" s="13">
        <v>8</v>
      </c>
      <c r="N179" s="13">
        <v>7</v>
      </c>
      <c r="O179" s="13"/>
      <c r="P179" s="13"/>
      <c r="Q179" s="13"/>
      <c r="R179" s="13"/>
      <c r="S179" s="13"/>
      <c r="T179" s="13"/>
      <c r="U179" s="13">
        <v>3</v>
      </c>
      <c r="V179" s="13"/>
      <c r="W179" s="13"/>
    </row>
    <row r="180" spans="1:23" ht="15.75">
      <c r="A180" s="23">
        <v>178</v>
      </c>
      <c r="B180" s="12" t="s">
        <v>173</v>
      </c>
      <c r="C180" s="13">
        <v>9</v>
      </c>
      <c r="D180" s="13">
        <v>1</v>
      </c>
      <c r="E180" s="16">
        <v>28</v>
      </c>
      <c r="F180" s="16">
        <v>1</v>
      </c>
      <c r="G180" s="13">
        <v>4</v>
      </c>
      <c r="H180" s="13">
        <v>5</v>
      </c>
      <c r="I180" s="13">
        <v>4</v>
      </c>
      <c r="J180" s="13">
        <v>2</v>
      </c>
      <c r="K180" s="13">
        <v>5</v>
      </c>
      <c r="L180" s="13">
        <v>4</v>
      </c>
      <c r="M180" s="13">
        <v>6</v>
      </c>
      <c r="N180" s="13">
        <v>6</v>
      </c>
      <c r="O180" s="13"/>
      <c r="P180" s="13"/>
      <c r="Q180" s="13"/>
      <c r="R180" s="13">
        <v>1</v>
      </c>
      <c r="S180" s="13"/>
      <c r="T180" s="13"/>
      <c r="U180" s="13">
        <v>3</v>
      </c>
      <c r="V180" s="13"/>
      <c r="W180" s="13"/>
    </row>
    <row r="181" spans="1:23" ht="16.5" customHeight="1"/>
    <row r="182" spans="1:23">
      <c r="F182" s="159" t="s">
        <v>214</v>
      </c>
      <c r="G182" s="158" t="s">
        <v>174</v>
      </c>
      <c r="H182" s="158" t="s">
        <v>175</v>
      </c>
      <c r="I182" s="158" t="s">
        <v>179</v>
      </c>
      <c r="J182" s="162" t="s">
        <v>177</v>
      </c>
      <c r="K182" s="158" t="s">
        <v>178</v>
      </c>
      <c r="L182" s="158" t="s">
        <v>176</v>
      </c>
      <c r="M182" s="158" t="s">
        <v>180</v>
      </c>
      <c r="N182" s="158" t="s">
        <v>181</v>
      </c>
      <c r="O182" s="158" t="s">
        <v>182</v>
      </c>
      <c r="P182" s="158" t="s">
        <v>183</v>
      </c>
      <c r="Q182" s="158" t="s">
        <v>184</v>
      </c>
      <c r="R182" s="158" t="s">
        <v>185</v>
      </c>
      <c r="S182" s="158" t="s">
        <v>186</v>
      </c>
      <c r="T182" s="158" t="s">
        <v>187</v>
      </c>
      <c r="U182" s="158" t="s">
        <v>188</v>
      </c>
      <c r="V182" s="158" t="s">
        <v>189</v>
      </c>
      <c r="W182" s="158" t="s">
        <v>190</v>
      </c>
    </row>
    <row r="183" spans="1:23" ht="23.25" customHeight="1">
      <c r="F183" s="159"/>
      <c r="G183" s="158"/>
      <c r="H183" s="158"/>
      <c r="I183" s="158"/>
      <c r="J183" s="162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</row>
    <row r="184" spans="1:23">
      <c r="F184" s="16" t="s">
        <v>205</v>
      </c>
      <c r="G184" s="13">
        <v>10</v>
      </c>
      <c r="H184" s="13">
        <v>18</v>
      </c>
      <c r="I184" s="13">
        <v>0</v>
      </c>
      <c r="J184" s="16">
        <v>59</v>
      </c>
      <c r="K184" s="13">
        <v>0</v>
      </c>
      <c r="L184" s="13">
        <v>7</v>
      </c>
      <c r="M184" s="13">
        <v>3</v>
      </c>
      <c r="N184" s="13">
        <v>7</v>
      </c>
      <c r="O184" s="16">
        <v>4</v>
      </c>
      <c r="P184" s="13">
        <v>0</v>
      </c>
      <c r="Q184" s="13">
        <v>0</v>
      </c>
      <c r="R184" s="13">
        <v>2</v>
      </c>
      <c r="S184" s="13">
        <v>10</v>
      </c>
      <c r="T184" s="13">
        <v>0</v>
      </c>
      <c r="U184" s="13">
        <v>0</v>
      </c>
      <c r="V184" s="13">
        <v>0</v>
      </c>
      <c r="W184" s="13">
        <v>2</v>
      </c>
    </row>
    <row r="185" spans="1:23">
      <c r="F185" s="16" t="s">
        <v>206</v>
      </c>
      <c r="G185" s="13">
        <v>29</v>
      </c>
      <c r="H185" s="13">
        <v>20</v>
      </c>
      <c r="I185" s="13">
        <v>4</v>
      </c>
      <c r="J185" s="13">
        <v>39</v>
      </c>
      <c r="K185" s="13">
        <v>5</v>
      </c>
      <c r="L185" s="13">
        <v>9</v>
      </c>
      <c r="M185" s="13">
        <v>5</v>
      </c>
      <c r="N185" s="13">
        <v>10</v>
      </c>
      <c r="O185" s="16">
        <v>4</v>
      </c>
      <c r="P185" s="13">
        <v>1</v>
      </c>
      <c r="Q185" s="13">
        <v>1</v>
      </c>
      <c r="R185" s="13">
        <v>5</v>
      </c>
      <c r="S185" s="13">
        <v>14</v>
      </c>
      <c r="T185" s="13">
        <v>3</v>
      </c>
      <c r="U185" s="13">
        <v>6</v>
      </c>
      <c r="V185" s="13">
        <v>6</v>
      </c>
      <c r="W185" s="13">
        <v>1</v>
      </c>
    </row>
    <row r="186" spans="1:23">
      <c r="F186" s="16" t="s">
        <v>207</v>
      </c>
      <c r="G186" s="13">
        <v>52</v>
      </c>
      <c r="H186" s="13">
        <v>18</v>
      </c>
      <c r="I186" s="13">
        <v>15</v>
      </c>
      <c r="J186" s="13">
        <v>28</v>
      </c>
      <c r="K186" s="13">
        <v>20</v>
      </c>
      <c r="L186" s="13">
        <v>20</v>
      </c>
      <c r="M186" s="13">
        <v>8</v>
      </c>
      <c r="N186" s="13">
        <v>10</v>
      </c>
      <c r="O186" s="16">
        <v>4</v>
      </c>
      <c r="P186" s="13">
        <v>1</v>
      </c>
      <c r="Q186" s="16">
        <v>3</v>
      </c>
      <c r="R186" s="13">
        <v>7</v>
      </c>
      <c r="S186" s="13">
        <v>17</v>
      </c>
      <c r="T186" s="13">
        <v>5</v>
      </c>
      <c r="U186" s="13">
        <v>26</v>
      </c>
      <c r="V186" s="16">
        <v>8</v>
      </c>
      <c r="W186" s="13">
        <v>10</v>
      </c>
    </row>
    <row r="187" spans="1:23">
      <c r="F187" s="16" t="s">
        <v>208</v>
      </c>
      <c r="G187" s="16">
        <v>53</v>
      </c>
      <c r="H187" s="13">
        <v>22</v>
      </c>
      <c r="I187" s="13">
        <v>33</v>
      </c>
      <c r="J187" s="13">
        <v>25</v>
      </c>
      <c r="K187" s="13">
        <v>29</v>
      </c>
      <c r="L187" s="13">
        <v>50</v>
      </c>
      <c r="M187" s="13">
        <v>2</v>
      </c>
      <c r="N187" s="13">
        <v>18</v>
      </c>
      <c r="O187" s="24">
        <v>1</v>
      </c>
      <c r="P187" s="16">
        <v>11</v>
      </c>
      <c r="Q187" s="13">
        <v>1</v>
      </c>
      <c r="R187" s="16">
        <v>19</v>
      </c>
      <c r="S187" s="16">
        <v>18</v>
      </c>
      <c r="T187" s="13">
        <v>6</v>
      </c>
      <c r="U187" s="16">
        <v>30</v>
      </c>
      <c r="V187" s="16">
        <v>8</v>
      </c>
      <c r="W187" s="16">
        <v>15</v>
      </c>
    </row>
    <row r="188" spans="1:23">
      <c r="F188" s="16" t="s">
        <v>209</v>
      </c>
      <c r="G188" s="13">
        <v>23</v>
      </c>
      <c r="H188" s="13">
        <v>21</v>
      </c>
      <c r="I188" s="13">
        <v>29</v>
      </c>
      <c r="J188" s="13">
        <v>15</v>
      </c>
      <c r="K188" s="16">
        <v>64</v>
      </c>
      <c r="L188" s="16">
        <v>51</v>
      </c>
      <c r="M188" s="13">
        <v>20</v>
      </c>
      <c r="N188" s="13">
        <v>35</v>
      </c>
      <c r="O188" s="13">
        <v>1</v>
      </c>
      <c r="P188" s="13">
        <v>8</v>
      </c>
      <c r="Q188" s="13">
        <v>0</v>
      </c>
      <c r="R188" s="13">
        <v>5</v>
      </c>
      <c r="S188" s="13">
        <v>7</v>
      </c>
      <c r="T188" s="16">
        <v>7</v>
      </c>
      <c r="U188" s="13">
        <v>3</v>
      </c>
      <c r="V188" s="13">
        <v>3</v>
      </c>
      <c r="W188" s="13">
        <v>13</v>
      </c>
    </row>
    <row r="189" spans="1:23">
      <c r="F189" s="16" t="s">
        <v>210</v>
      </c>
      <c r="G189" s="13">
        <v>8</v>
      </c>
      <c r="H189" s="13">
        <v>23</v>
      </c>
      <c r="I189" s="16">
        <v>44</v>
      </c>
      <c r="J189" s="13">
        <v>6</v>
      </c>
      <c r="K189" s="13">
        <v>42</v>
      </c>
      <c r="L189" s="13">
        <v>33</v>
      </c>
      <c r="M189" s="13">
        <v>24</v>
      </c>
      <c r="N189" s="16">
        <v>37</v>
      </c>
      <c r="O189" s="13">
        <v>0</v>
      </c>
      <c r="P189" s="13">
        <v>4</v>
      </c>
      <c r="Q189" s="13">
        <v>0</v>
      </c>
      <c r="R189" s="13">
        <v>1</v>
      </c>
      <c r="S189" s="13">
        <v>12</v>
      </c>
      <c r="T189" s="16">
        <v>7</v>
      </c>
      <c r="U189" s="13">
        <v>0</v>
      </c>
      <c r="V189" s="13">
        <v>0</v>
      </c>
      <c r="W189" s="13">
        <v>12</v>
      </c>
    </row>
    <row r="190" spans="1:23">
      <c r="F190" s="16" t="s">
        <v>212</v>
      </c>
      <c r="G190" s="13">
        <v>2</v>
      </c>
      <c r="H190" s="13">
        <v>22</v>
      </c>
      <c r="I190" s="13">
        <v>27</v>
      </c>
      <c r="J190" s="13">
        <v>5</v>
      </c>
      <c r="K190" s="13">
        <v>11</v>
      </c>
      <c r="L190" s="13">
        <v>5</v>
      </c>
      <c r="M190" s="13">
        <v>31</v>
      </c>
      <c r="N190" s="13">
        <v>29</v>
      </c>
      <c r="O190" s="13">
        <v>0</v>
      </c>
      <c r="P190" s="13">
        <v>1</v>
      </c>
      <c r="Q190" s="13">
        <v>0</v>
      </c>
      <c r="R190" s="13">
        <v>1</v>
      </c>
      <c r="S190" s="13">
        <v>3</v>
      </c>
      <c r="T190" s="13">
        <v>2</v>
      </c>
      <c r="U190" s="13">
        <v>0</v>
      </c>
      <c r="V190" s="13">
        <v>0</v>
      </c>
      <c r="W190" s="13">
        <v>2</v>
      </c>
    </row>
    <row r="191" spans="1:23">
      <c r="F191" s="16" t="s">
        <v>211</v>
      </c>
      <c r="G191" s="13">
        <v>1</v>
      </c>
      <c r="H191" s="16">
        <v>24</v>
      </c>
      <c r="I191" s="13">
        <v>22</v>
      </c>
      <c r="J191" s="13">
        <v>1</v>
      </c>
      <c r="K191" s="13">
        <v>6</v>
      </c>
      <c r="L191" s="13">
        <v>3</v>
      </c>
      <c r="M191" s="13">
        <v>42</v>
      </c>
      <c r="N191" s="13">
        <v>23</v>
      </c>
      <c r="O191" s="13">
        <v>0</v>
      </c>
      <c r="P191" s="13">
        <v>1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</row>
    <row r="192" spans="1:23">
      <c r="F192" s="16" t="s">
        <v>213</v>
      </c>
      <c r="G192" s="13">
        <v>0</v>
      </c>
      <c r="H192" s="13">
        <v>10</v>
      </c>
      <c r="I192" s="13">
        <v>4</v>
      </c>
      <c r="J192" s="13">
        <v>0</v>
      </c>
      <c r="K192" s="13">
        <v>1</v>
      </c>
      <c r="L192" s="13">
        <v>0</v>
      </c>
      <c r="M192" s="16">
        <v>43</v>
      </c>
      <c r="N192" s="13">
        <v>9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</row>
    <row r="193" spans="6:23">
      <c r="F193" s="16" t="s">
        <v>202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1</v>
      </c>
      <c r="T193" s="13">
        <v>0</v>
      </c>
      <c r="U193" s="13">
        <v>0</v>
      </c>
      <c r="V193" s="13">
        <v>0</v>
      </c>
      <c r="W193" s="13">
        <v>0</v>
      </c>
    </row>
    <row r="194" spans="6:23">
      <c r="F194" s="16" t="s">
        <v>204</v>
      </c>
      <c r="G194" s="16">
        <f t="shared" ref="G194:N194" si="0">SUBTOTAL(9,G184:G193)</f>
        <v>178</v>
      </c>
      <c r="H194" s="16">
        <f t="shared" si="0"/>
        <v>178</v>
      </c>
      <c r="I194" s="16">
        <f t="shared" si="0"/>
        <v>178</v>
      </c>
      <c r="J194" s="16">
        <f t="shared" si="0"/>
        <v>178</v>
      </c>
      <c r="K194" s="16">
        <f t="shared" si="0"/>
        <v>178</v>
      </c>
      <c r="L194" s="16">
        <f t="shared" si="0"/>
        <v>178</v>
      </c>
      <c r="M194" s="16">
        <f t="shared" si="0"/>
        <v>178</v>
      </c>
      <c r="N194" s="16">
        <f t="shared" si="0"/>
        <v>178</v>
      </c>
      <c r="O194" s="16">
        <f>SUM(O184:O193)</f>
        <v>14</v>
      </c>
      <c r="P194" s="16">
        <f t="shared" ref="P194:U194" si="1">SUBTOTAL(9,P184:P193)</f>
        <v>27</v>
      </c>
      <c r="Q194" s="16">
        <f t="shared" si="1"/>
        <v>5</v>
      </c>
      <c r="R194" s="16">
        <f t="shared" si="1"/>
        <v>40</v>
      </c>
      <c r="S194" s="16">
        <f t="shared" si="1"/>
        <v>82</v>
      </c>
      <c r="T194" s="16">
        <f t="shared" si="1"/>
        <v>30</v>
      </c>
      <c r="U194" s="16">
        <f t="shared" si="1"/>
        <v>65</v>
      </c>
      <c r="V194" s="16">
        <f>SUM(V184:V193)</f>
        <v>25</v>
      </c>
      <c r="W194" s="16">
        <f>SUBTOTAL(9,W184:W193)</f>
        <v>55</v>
      </c>
    </row>
  </sheetData>
  <mergeCells count="39">
    <mergeCell ref="N1:N2"/>
    <mergeCell ref="A1:A2"/>
    <mergeCell ref="B1:B2"/>
    <mergeCell ref="C1:D1"/>
    <mergeCell ref="E1:F1"/>
    <mergeCell ref="G1:G2"/>
    <mergeCell ref="H1:H2"/>
    <mergeCell ref="I1:I2"/>
    <mergeCell ref="J1:J2"/>
    <mergeCell ref="K1:K2"/>
    <mergeCell ref="L1:L2"/>
    <mergeCell ref="M1:M2"/>
    <mergeCell ref="U1:U2"/>
    <mergeCell ref="V1:V2"/>
    <mergeCell ref="W1:W2"/>
    <mergeCell ref="G182:G183"/>
    <mergeCell ref="H182:H183"/>
    <mergeCell ref="I182:I183"/>
    <mergeCell ref="J182:J183"/>
    <mergeCell ref="K182:K183"/>
    <mergeCell ref="L182:L183"/>
    <mergeCell ref="M182:M183"/>
    <mergeCell ref="O1:O2"/>
    <mergeCell ref="P1:P2"/>
    <mergeCell ref="Q1:Q2"/>
    <mergeCell ref="R1:R2"/>
    <mergeCell ref="S1:S2"/>
    <mergeCell ref="T1:T2"/>
    <mergeCell ref="T182:T183"/>
    <mergeCell ref="U182:U183"/>
    <mergeCell ref="V182:V183"/>
    <mergeCell ref="W182:W183"/>
    <mergeCell ref="F182:F183"/>
    <mergeCell ref="N182:N183"/>
    <mergeCell ref="O182:O183"/>
    <mergeCell ref="P182:P183"/>
    <mergeCell ref="Q182:Q183"/>
    <mergeCell ref="R182:R183"/>
    <mergeCell ref="S182:S183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0"/>
  <sheetViews>
    <sheetView topLeftCell="A13" workbookViewId="0">
      <selection activeCell="R19" sqref="R19"/>
    </sheetView>
  </sheetViews>
  <sheetFormatPr defaultRowHeight="15"/>
  <cols>
    <col min="1" max="1" width="11.7109375" bestFit="1" customWidth="1"/>
    <col min="2" max="3" width="4.7109375" bestFit="1" customWidth="1"/>
    <col min="4" max="4" width="4.42578125" bestFit="1" customWidth="1"/>
    <col min="5" max="5" width="8.85546875" bestFit="1" customWidth="1"/>
    <col min="9" max="10" width="4.7109375" bestFit="1" customWidth="1"/>
    <col min="11" max="11" width="4.5703125" bestFit="1" customWidth="1"/>
    <col min="12" max="12" width="3.5703125" bestFit="1" customWidth="1"/>
    <col min="13" max="13" width="7.140625" bestFit="1" customWidth="1"/>
    <col min="14" max="14" width="10.42578125" bestFit="1" customWidth="1"/>
    <col min="15" max="18" width="3.5703125" bestFit="1" customWidth="1"/>
  </cols>
  <sheetData>
    <row r="1" spans="1:14" ht="20.25">
      <c r="A1" s="168" t="s">
        <v>215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>
      <c r="A2" s="28" t="s">
        <v>216</v>
      </c>
      <c r="B2" s="29" t="s">
        <v>205</v>
      </c>
      <c r="C2" s="29" t="s">
        <v>206</v>
      </c>
      <c r="D2" s="29" t="s">
        <v>207</v>
      </c>
      <c r="E2" s="29" t="s">
        <v>217</v>
      </c>
      <c r="F2" s="29" t="s">
        <v>208</v>
      </c>
      <c r="G2" s="29" t="s">
        <v>209</v>
      </c>
      <c r="H2" s="29" t="s">
        <v>210</v>
      </c>
      <c r="I2" s="29" t="s">
        <v>212</v>
      </c>
      <c r="J2" s="29" t="s">
        <v>211</v>
      </c>
      <c r="K2" s="29" t="s">
        <v>213</v>
      </c>
      <c r="L2" s="29" t="s">
        <v>202</v>
      </c>
      <c r="M2" s="28" t="s">
        <v>218</v>
      </c>
      <c r="N2" s="30" t="s">
        <v>219</v>
      </c>
    </row>
    <row r="3" spans="1:14">
      <c r="A3" s="31" t="s">
        <v>220</v>
      </c>
      <c r="B3" s="32">
        <v>2</v>
      </c>
      <c r="C3" s="32">
        <v>23</v>
      </c>
      <c r="D3" s="32">
        <v>37</v>
      </c>
      <c r="E3" s="33">
        <f t="shared" ref="E3:E10" si="0">SUM(B3:D3)/M3%</f>
        <v>37.125748502994014</v>
      </c>
      <c r="F3" s="32">
        <v>64</v>
      </c>
      <c r="G3" s="32">
        <v>25</v>
      </c>
      <c r="H3" s="32">
        <v>11</v>
      </c>
      <c r="I3" s="32">
        <v>3</v>
      </c>
      <c r="J3" s="32">
        <v>2</v>
      </c>
      <c r="K3" s="32"/>
      <c r="L3" s="34"/>
      <c r="M3" s="35">
        <f>B3+C3+D3+F3+G3+H3+I3+J3</f>
        <v>167</v>
      </c>
      <c r="N3" s="35">
        <f t="shared" ref="N3:N10" si="1">RANK(E3,E$3:E$10)</f>
        <v>1</v>
      </c>
    </row>
    <row r="4" spans="1:14">
      <c r="A4" s="31" t="s">
        <v>221</v>
      </c>
      <c r="B4" s="32">
        <v>4</v>
      </c>
      <c r="C4" s="32">
        <v>22</v>
      </c>
      <c r="D4" s="32">
        <v>31</v>
      </c>
      <c r="E4" s="33">
        <f t="shared" si="0"/>
        <v>34.131736526946106</v>
      </c>
      <c r="F4" s="32">
        <v>56</v>
      </c>
      <c r="G4" s="32">
        <v>35</v>
      </c>
      <c r="H4" s="32">
        <v>15</v>
      </c>
      <c r="I4" s="32">
        <v>0</v>
      </c>
      <c r="J4" s="32">
        <v>2</v>
      </c>
      <c r="K4" s="32">
        <v>2</v>
      </c>
      <c r="L4" s="34"/>
      <c r="M4" s="35">
        <f t="shared" ref="M4:M10" si="2">B4+C4+D4+F4+G4+H4+I4+J4+K4</f>
        <v>167</v>
      </c>
      <c r="N4" s="35">
        <f t="shared" si="1"/>
        <v>2</v>
      </c>
    </row>
    <row r="5" spans="1:14">
      <c r="A5" s="31" t="s">
        <v>222</v>
      </c>
      <c r="B5" s="32">
        <v>8</v>
      </c>
      <c r="C5" s="32">
        <v>16</v>
      </c>
      <c r="D5" s="32">
        <v>32</v>
      </c>
      <c r="E5" s="33">
        <f t="shared" si="0"/>
        <v>33.532934131736525</v>
      </c>
      <c r="F5" s="32">
        <v>37</v>
      </c>
      <c r="G5" s="32">
        <v>42</v>
      </c>
      <c r="H5" s="32">
        <v>13</v>
      </c>
      <c r="I5" s="32">
        <v>12</v>
      </c>
      <c r="J5" s="32">
        <v>4</v>
      </c>
      <c r="K5" s="32">
        <v>3</v>
      </c>
      <c r="L5" s="34"/>
      <c r="M5" s="35">
        <f t="shared" si="2"/>
        <v>167</v>
      </c>
      <c r="N5" s="35">
        <f t="shared" si="1"/>
        <v>3</v>
      </c>
    </row>
    <row r="6" spans="1:14">
      <c r="A6" s="31" t="s">
        <v>223</v>
      </c>
      <c r="B6" s="32">
        <v>2</v>
      </c>
      <c r="C6" s="32">
        <v>12</v>
      </c>
      <c r="D6" s="32">
        <v>21</v>
      </c>
      <c r="E6" s="33">
        <f t="shared" si="0"/>
        <v>20.95808383233533</v>
      </c>
      <c r="F6" s="32">
        <v>39</v>
      </c>
      <c r="G6" s="32">
        <v>30</v>
      </c>
      <c r="H6" s="32">
        <v>38</v>
      </c>
      <c r="I6" s="32">
        <v>18</v>
      </c>
      <c r="J6" s="32">
        <v>5</v>
      </c>
      <c r="K6" s="32">
        <v>2</v>
      </c>
      <c r="L6" s="34"/>
      <c r="M6" s="35">
        <f t="shared" si="2"/>
        <v>167</v>
      </c>
      <c r="N6" s="35">
        <f t="shared" si="1"/>
        <v>4</v>
      </c>
    </row>
    <row r="7" spans="1:14">
      <c r="A7" s="31" t="s">
        <v>224</v>
      </c>
      <c r="B7" s="32">
        <v>3</v>
      </c>
      <c r="C7" s="32">
        <v>9</v>
      </c>
      <c r="D7" s="32">
        <v>15</v>
      </c>
      <c r="E7" s="33">
        <f t="shared" si="0"/>
        <v>16.167664670658684</v>
      </c>
      <c r="F7" s="32">
        <v>18</v>
      </c>
      <c r="G7" s="32">
        <v>32</v>
      </c>
      <c r="H7" s="32">
        <v>38</v>
      </c>
      <c r="I7" s="32">
        <v>30</v>
      </c>
      <c r="J7" s="32">
        <v>18</v>
      </c>
      <c r="K7" s="32">
        <v>4</v>
      </c>
      <c r="L7" s="34"/>
      <c r="M7" s="35">
        <f t="shared" si="2"/>
        <v>167</v>
      </c>
      <c r="N7" s="35">
        <f t="shared" si="1"/>
        <v>5</v>
      </c>
    </row>
    <row r="8" spans="1:14">
      <c r="A8" s="31" t="s">
        <v>225</v>
      </c>
      <c r="B8" s="32">
        <v>5</v>
      </c>
      <c r="C8" s="32">
        <v>7</v>
      </c>
      <c r="D8" s="32">
        <v>12</v>
      </c>
      <c r="E8" s="33">
        <f t="shared" si="0"/>
        <v>14.371257485029941</v>
      </c>
      <c r="F8" s="32">
        <v>25</v>
      </c>
      <c r="G8" s="32">
        <v>39</v>
      </c>
      <c r="H8" s="32">
        <v>45</v>
      </c>
      <c r="I8" s="32">
        <v>16</v>
      </c>
      <c r="J8" s="32">
        <v>13</v>
      </c>
      <c r="K8" s="32">
        <v>5</v>
      </c>
      <c r="L8" s="34"/>
      <c r="M8" s="35">
        <f t="shared" si="2"/>
        <v>167</v>
      </c>
      <c r="N8" s="35">
        <f t="shared" si="1"/>
        <v>6</v>
      </c>
    </row>
    <row r="9" spans="1:14">
      <c r="A9" s="31" t="s">
        <v>226</v>
      </c>
      <c r="B9" s="32">
        <v>3</v>
      </c>
      <c r="C9" s="32">
        <v>5</v>
      </c>
      <c r="D9" s="32">
        <v>6</v>
      </c>
      <c r="E9" s="33">
        <f t="shared" si="0"/>
        <v>8.3832335329341312</v>
      </c>
      <c r="F9" s="32">
        <v>9</v>
      </c>
      <c r="G9" s="32">
        <v>3</v>
      </c>
      <c r="H9" s="32">
        <v>25</v>
      </c>
      <c r="I9" s="32">
        <v>25</v>
      </c>
      <c r="J9" s="32">
        <v>50</v>
      </c>
      <c r="K9" s="32">
        <v>41</v>
      </c>
      <c r="L9" s="34"/>
      <c r="M9" s="35">
        <f t="shared" si="2"/>
        <v>167</v>
      </c>
      <c r="N9" s="35">
        <f t="shared" si="1"/>
        <v>7</v>
      </c>
    </row>
    <row r="10" spans="1:14">
      <c r="A10" s="31" t="s">
        <v>227</v>
      </c>
      <c r="B10" s="32"/>
      <c r="C10" s="32">
        <v>3</v>
      </c>
      <c r="D10" s="32">
        <v>5</v>
      </c>
      <c r="E10" s="33">
        <f t="shared" si="0"/>
        <v>4.7904191616766472</v>
      </c>
      <c r="F10" s="32">
        <v>10</v>
      </c>
      <c r="G10" s="32">
        <v>18</v>
      </c>
      <c r="H10" s="32">
        <v>42</v>
      </c>
      <c r="I10" s="32">
        <v>35</v>
      </c>
      <c r="J10" s="32">
        <v>39</v>
      </c>
      <c r="K10" s="32">
        <v>15</v>
      </c>
      <c r="L10" s="34"/>
      <c r="M10" s="35">
        <f t="shared" si="2"/>
        <v>167</v>
      </c>
      <c r="N10" s="35">
        <f t="shared" si="1"/>
        <v>8</v>
      </c>
    </row>
    <row r="11" spans="1:1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20.25">
      <c r="A13" s="169" t="s">
        <v>228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4">
      <c r="A14" s="37" t="s">
        <v>216</v>
      </c>
      <c r="B14" s="38" t="s">
        <v>205</v>
      </c>
      <c r="C14" s="38" t="s">
        <v>206</v>
      </c>
      <c r="D14" s="38" t="s">
        <v>207</v>
      </c>
      <c r="E14" s="38" t="s">
        <v>217</v>
      </c>
      <c r="F14" s="38" t="s">
        <v>208</v>
      </c>
      <c r="G14" s="38" t="s">
        <v>209</v>
      </c>
      <c r="H14" s="38" t="s">
        <v>210</v>
      </c>
      <c r="I14" s="38" t="s">
        <v>212</v>
      </c>
      <c r="J14" s="38" t="s">
        <v>211</v>
      </c>
      <c r="K14" s="38" t="s">
        <v>213</v>
      </c>
      <c r="L14" s="38" t="s">
        <v>202</v>
      </c>
      <c r="M14" s="37" t="s">
        <v>218</v>
      </c>
      <c r="N14" s="39" t="s">
        <v>219</v>
      </c>
    </row>
    <row r="15" spans="1:14">
      <c r="A15" s="31" t="s">
        <v>229</v>
      </c>
      <c r="B15" s="32">
        <v>4</v>
      </c>
      <c r="C15" s="32">
        <v>1</v>
      </c>
      <c r="D15" s="32">
        <v>1</v>
      </c>
      <c r="E15" s="33">
        <f t="shared" ref="E15:E24" si="3">SUM(B15:D15)/M15%</f>
        <v>100</v>
      </c>
      <c r="F15" s="32"/>
      <c r="G15" s="32"/>
      <c r="H15" s="32"/>
      <c r="I15" s="32"/>
      <c r="J15" s="32"/>
      <c r="K15" s="32"/>
      <c r="L15" s="34"/>
      <c r="M15" s="35">
        <f t="shared" ref="M15:M24" si="4">B15+C15+D15+F15+G15+H15+I15+J15+K15+L15</f>
        <v>6</v>
      </c>
      <c r="N15" s="9">
        <f t="shared" ref="N15:N24" si="5">RANK(E15,E$15:E$24)</f>
        <v>1</v>
      </c>
    </row>
    <row r="16" spans="1:14">
      <c r="A16" s="31" t="s">
        <v>230</v>
      </c>
      <c r="B16" s="32">
        <v>8</v>
      </c>
      <c r="C16" s="32">
        <v>42</v>
      </c>
      <c r="D16" s="32">
        <v>33</v>
      </c>
      <c r="E16" s="33">
        <f t="shared" si="3"/>
        <v>94.318181818181813</v>
      </c>
      <c r="F16" s="32">
        <v>5</v>
      </c>
      <c r="G16" s="32"/>
      <c r="H16" s="32"/>
      <c r="I16" s="32"/>
      <c r="J16" s="32"/>
      <c r="K16" s="32"/>
      <c r="L16" s="34"/>
      <c r="M16" s="35">
        <f t="shared" si="4"/>
        <v>88</v>
      </c>
      <c r="N16" s="9">
        <f t="shared" si="5"/>
        <v>2</v>
      </c>
    </row>
    <row r="17" spans="1:18">
      <c r="A17" s="31" t="s">
        <v>231</v>
      </c>
      <c r="B17" s="32">
        <v>2</v>
      </c>
      <c r="C17" s="32">
        <v>4</v>
      </c>
      <c r="D17" s="32">
        <v>2</v>
      </c>
      <c r="E17" s="33">
        <f t="shared" si="3"/>
        <v>72.727272727272734</v>
      </c>
      <c r="F17" s="32">
        <v>2</v>
      </c>
      <c r="G17" s="32">
        <v>1</v>
      </c>
      <c r="H17" s="32"/>
      <c r="I17" s="32"/>
      <c r="J17" s="32"/>
      <c r="K17" s="32"/>
      <c r="L17" s="34"/>
      <c r="M17" s="35">
        <f t="shared" si="4"/>
        <v>11</v>
      </c>
      <c r="N17" s="9">
        <f t="shared" si="5"/>
        <v>3</v>
      </c>
    </row>
    <row r="18" spans="1:18">
      <c r="A18" s="31" t="s">
        <v>232</v>
      </c>
      <c r="B18" s="32">
        <v>3</v>
      </c>
      <c r="C18" s="32"/>
      <c r="D18" s="32">
        <v>1</v>
      </c>
      <c r="E18" s="33">
        <f t="shared" si="3"/>
        <v>66.666666666666671</v>
      </c>
      <c r="F18" s="32">
        <v>1</v>
      </c>
      <c r="G18" s="32">
        <v>1</v>
      </c>
      <c r="H18" s="32"/>
      <c r="I18" s="32"/>
      <c r="J18" s="32"/>
      <c r="K18" s="32"/>
      <c r="L18" s="34"/>
      <c r="M18" s="35">
        <f t="shared" si="4"/>
        <v>6</v>
      </c>
      <c r="N18" s="9">
        <f t="shared" si="5"/>
        <v>4</v>
      </c>
    </row>
    <row r="19" spans="1:18">
      <c r="A19" s="31" t="s">
        <v>233</v>
      </c>
      <c r="B19" s="32">
        <v>1</v>
      </c>
      <c r="C19" s="32">
        <v>5</v>
      </c>
      <c r="D19" s="32">
        <v>4</v>
      </c>
      <c r="E19" s="33">
        <f t="shared" si="3"/>
        <v>52.631578947368418</v>
      </c>
      <c r="F19" s="32">
        <v>3</v>
      </c>
      <c r="G19" s="32">
        <v>5</v>
      </c>
      <c r="H19" s="32">
        <v>1</v>
      </c>
      <c r="I19" s="32"/>
      <c r="J19" s="32"/>
      <c r="K19" s="32"/>
      <c r="L19" s="34"/>
      <c r="M19" s="35">
        <f t="shared" si="4"/>
        <v>19</v>
      </c>
      <c r="N19" s="9">
        <f t="shared" si="5"/>
        <v>5</v>
      </c>
    </row>
    <row r="20" spans="1:18">
      <c r="A20" s="31" t="s">
        <v>234</v>
      </c>
      <c r="B20" s="32"/>
      <c r="C20" s="32">
        <v>5</v>
      </c>
      <c r="D20" s="32">
        <v>13</v>
      </c>
      <c r="E20" s="33">
        <f t="shared" si="3"/>
        <v>43.902439024390247</v>
      </c>
      <c r="F20" s="32">
        <v>9</v>
      </c>
      <c r="G20" s="32">
        <v>4</v>
      </c>
      <c r="H20" s="32">
        <v>4</v>
      </c>
      <c r="I20" s="32">
        <v>4</v>
      </c>
      <c r="J20" s="32">
        <v>1</v>
      </c>
      <c r="K20" s="32">
        <v>1</v>
      </c>
      <c r="L20" s="34"/>
      <c r="M20" s="35">
        <f t="shared" si="4"/>
        <v>41</v>
      </c>
      <c r="N20" s="9">
        <f t="shared" si="5"/>
        <v>6</v>
      </c>
    </row>
    <row r="21" spans="1:18">
      <c r="A21" s="31" t="s">
        <v>235</v>
      </c>
      <c r="B21" s="32">
        <v>3</v>
      </c>
      <c r="C21" s="32">
        <v>5</v>
      </c>
      <c r="D21" s="32">
        <v>7</v>
      </c>
      <c r="E21" s="33">
        <f t="shared" si="3"/>
        <v>33.333333333333336</v>
      </c>
      <c r="F21" s="32">
        <v>15</v>
      </c>
      <c r="G21" s="32">
        <v>12</v>
      </c>
      <c r="H21" s="32">
        <v>2</v>
      </c>
      <c r="I21" s="32">
        <v>1</v>
      </c>
      <c r="J21" s="32"/>
      <c r="K21" s="32"/>
      <c r="L21" s="34"/>
      <c r="M21" s="35">
        <f t="shared" si="4"/>
        <v>45</v>
      </c>
      <c r="N21" s="9">
        <f t="shared" si="5"/>
        <v>7</v>
      </c>
    </row>
    <row r="22" spans="1:18">
      <c r="A22" s="31" t="s">
        <v>236</v>
      </c>
      <c r="B22" s="32"/>
      <c r="C22" s="32"/>
      <c r="D22" s="32">
        <v>8</v>
      </c>
      <c r="E22" s="33">
        <f t="shared" si="3"/>
        <v>25.806451612903228</v>
      </c>
      <c r="F22" s="32">
        <v>12</v>
      </c>
      <c r="G22" s="32">
        <v>11</v>
      </c>
      <c r="H22" s="32"/>
      <c r="I22" s="32"/>
      <c r="J22" s="32"/>
      <c r="K22" s="32"/>
      <c r="L22" s="34"/>
      <c r="M22" s="35">
        <f t="shared" si="4"/>
        <v>31</v>
      </c>
      <c r="N22" s="9">
        <f t="shared" si="5"/>
        <v>8</v>
      </c>
    </row>
    <row r="23" spans="1:18">
      <c r="A23" s="31" t="s">
        <v>237</v>
      </c>
      <c r="B23" s="32">
        <v>1</v>
      </c>
      <c r="C23" s="32">
        <v>2</v>
      </c>
      <c r="D23" s="32">
        <v>2</v>
      </c>
      <c r="E23" s="33">
        <f t="shared" si="3"/>
        <v>13.888888888888889</v>
      </c>
      <c r="F23" s="32">
        <v>6</v>
      </c>
      <c r="G23" s="32">
        <v>9</v>
      </c>
      <c r="H23" s="32">
        <v>7</v>
      </c>
      <c r="I23" s="32">
        <v>7</v>
      </c>
      <c r="J23" s="32">
        <v>2</v>
      </c>
      <c r="K23" s="32"/>
      <c r="L23" s="34"/>
      <c r="M23" s="35">
        <f t="shared" si="4"/>
        <v>36</v>
      </c>
      <c r="N23" s="9">
        <f t="shared" si="5"/>
        <v>9</v>
      </c>
    </row>
    <row r="24" spans="1:18">
      <c r="A24" s="40" t="s">
        <v>238</v>
      </c>
      <c r="B24" s="41"/>
      <c r="C24" s="41"/>
      <c r="D24" s="41"/>
      <c r="E24" s="42">
        <f t="shared" si="3"/>
        <v>0</v>
      </c>
      <c r="F24" s="41">
        <v>1</v>
      </c>
      <c r="G24" s="41">
        <v>9</v>
      </c>
      <c r="H24" s="41">
        <v>4</v>
      </c>
      <c r="I24" s="41">
        <v>3</v>
      </c>
      <c r="J24" s="41">
        <v>2</v>
      </c>
      <c r="K24" s="41"/>
      <c r="L24" s="43"/>
      <c r="M24" s="44">
        <f t="shared" si="4"/>
        <v>19</v>
      </c>
      <c r="N24" s="5">
        <f t="shared" si="5"/>
        <v>10</v>
      </c>
    </row>
    <row r="28" spans="1:18">
      <c r="A28" s="159" t="s">
        <v>214</v>
      </c>
      <c r="B28" s="158" t="s">
        <v>174</v>
      </c>
      <c r="C28" s="158" t="s">
        <v>175</v>
      </c>
      <c r="D28" s="158" t="s">
        <v>179</v>
      </c>
      <c r="E28" s="162" t="s">
        <v>177</v>
      </c>
      <c r="F28" s="158" t="s">
        <v>178</v>
      </c>
      <c r="G28" s="158" t="s">
        <v>176</v>
      </c>
      <c r="H28" s="158" t="s">
        <v>180</v>
      </c>
      <c r="I28" s="158" t="s">
        <v>181</v>
      </c>
      <c r="J28" s="158" t="s">
        <v>182</v>
      </c>
      <c r="K28" s="158" t="s">
        <v>183</v>
      </c>
      <c r="L28" s="158" t="s">
        <v>184</v>
      </c>
      <c r="M28" s="158" t="s">
        <v>185</v>
      </c>
      <c r="N28" s="158" t="s">
        <v>186</v>
      </c>
      <c r="O28" s="158" t="s">
        <v>187</v>
      </c>
      <c r="P28" s="158" t="s">
        <v>188</v>
      </c>
      <c r="Q28" s="158" t="s">
        <v>189</v>
      </c>
      <c r="R28" s="158" t="s">
        <v>190</v>
      </c>
    </row>
    <row r="29" spans="1:18">
      <c r="A29" s="159"/>
      <c r="B29" s="158"/>
      <c r="C29" s="158"/>
      <c r="D29" s="158"/>
      <c r="E29" s="162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</row>
    <row r="30" spans="1:18">
      <c r="A30" s="16" t="s">
        <v>205</v>
      </c>
      <c r="B30" s="22">
        <v>10</v>
      </c>
      <c r="C30" s="22">
        <v>18</v>
      </c>
      <c r="D30" s="22">
        <v>0</v>
      </c>
      <c r="E30" s="16">
        <v>59</v>
      </c>
      <c r="F30" s="22">
        <v>0</v>
      </c>
      <c r="G30" s="22">
        <v>7</v>
      </c>
      <c r="H30" s="22">
        <v>3</v>
      </c>
      <c r="I30" s="22">
        <v>7</v>
      </c>
      <c r="J30" s="16">
        <v>4</v>
      </c>
      <c r="K30" s="22">
        <v>0</v>
      </c>
      <c r="L30" s="22">
        <v>0</v>
      </c>
      <c r="M30" s="22">
        <v>2</v>
      </c>
      <c r="N30" s="22">
        <v>10</v>
      </c>
      <c r="O30" s="22">
        <v>0</v>
      </c>
      <c r="P30" s="22">
        <v>0</v>
      </c>
      <c r="Q30" s="22">
        <v>0</v>
      </c>
      <c r="R30" s="22">
        <v>2</v>
      </c>
    </row>
    <row r="31" spans="1:18">
      <c r="A31" s="16" t="s">
        <v>206</v>
      </c>
      <c r="B31" s="22">
        <v>29</v>
      </c>
      <c r="C31" s="22">
        <v>20</v>
      </c>
      <c r="D31" s="22">
        <v>4</v>
      </c>
      <c r="E31" s="22">
        <v>39</v>
      </c>
      <c r="F31" s="22">
        <v>5</v>
      </c>
      <c r="G31" s="22">
        <v>9</v>
      </c>
      <c r="H31" s="22">
        <v>5</v>
      </c>
      <c r="I31" s="22">
        <v>10</v>
      </c>
      <c r="J31" s="16">
        <v>4</v>
      </c>
      <c r="K31" s="22">
        <v>1</v>
      </c>
      <c r="L31" s="22">
        <v>1</v>
      </c>
      <c r="M31" s="22">
        <v>5</v>
      </c>
      <c r="N31" s="22">
        <v>14</v>
      </c>
      <c r="O31" s="22">
        <v>3</v>
      </c>
      <c r="P31" s="22">
        <v>6</v>
      </c>
      <c r="Q31" s="22">
        <v>6</v>
      </c>
      <c r="R31" s="22">
        <v>1</v>
      </c>
    </row>
    <row r="32" spans="1:18">
      <c r="A32" s="16" t="s">
        <v>207</v>
      </c>
      <c r="B32" s="22">
        <v>52</v>
      </c>
      <c r="C32" s="22">
        <v>18</v>
      </c>
      <c r="D32" s="22">
        <v>15</v>
      </c>
      <c r="E32" s="22">
        <v>28</v>
      </c>
      <c r="F32" s="22">
        <v>20</v>
      </c>
      <c r="G32" s="22">
        <v>20</v>
      </c>
      <c r="H32" s="22">
        <v>8</v>
      </c>
      <c r="I32" s="22">
        <v>10</v>
      </c>
      <c r="J32" s="16">
        <v>4</v>
      </c>
      <c r="K32" s="22">
        <v>1</v>
      </c>
      <c r="L32" s="16">
        <v>3</v>
      </c>
      <c r="M32" s="22">
        <v>7</v>
      </c>
      <c r="N32" s="22">
        <v>17</v>
      </c>
      <c r="O32" s="22">
        <v>5</v>
      </c>
      <c r="P32" s="22">
        <v>26</v>
      </c>
      <c r="Q32" s="16">
        <v>8</v>
      </c>
      <c r="R32" s="22">
        <v>10</v>
      </c>
    </row>
    <row r="33" spans="1:18">
      <c r="A33" s="16" t="s">
        <v>208</v>
      </c>
      <c r="B33" s="16">
        <v>53</v>
      </c>
      <c r="C33" s="22">
        <v>22</v>
      </c>
      <c r="D33" s="22">
        <v>33</v>
      </c>
      <c r="E33" s="22">
        <v>25</v>
      </c>
      <c r="F33" s="22">
        <v>29</v>
      </c>
      <c r="G33" s="22">
        <v>50</v>
      </c>
      <c r="H33" s="22">
        <v>2</v>
      </c>
      <c r="I33" s="22">
        <v>18</v>
      </c>
      <c r="J33" s="24">
        <v>1</v>
      </c>
      <c r="K33" s="16">
        <v>11</v>
      </c>
      <c r="L33" s="22">
        <v>1</v>
      </c>
      <c r="M33" s="16">
        <v>19</v>
      </c>
      <c r="N33" s="16">
        <v>18</v>
      </c>
      <c r="O33" s="22">
        <v>6</v>
      </c>
      <c r="P33" s="16">
        <v>30</v>
      </c>
      <c r="Q33" s="16">
        <v>8</v>
      </c>
      <c r="R33" s="16">
        <v>15</v>
      </c>
    </row>
    <row r="34" spans="1:18">
      <c r="A34" s="16" t="s">
        <v>209</v>
      </c>
      <c r="B34" s="22">
        <v>23</v>
      </c>
      <c r="C34" s="22">
        <v>21</v>
      </c>
      <c r="D34" s="22">
        <v>29</v>
      </c>
      <c r="E34" s="22">
        <v>15</v>
      </c>
      <c r="F34" s="16">
        <v>64</v>
      </c>
      <c r="G34" s="16">
        <v>51</v>
      </c>
      <c r="H34" s="22">
        <v>20</v>
      </c>
      <c r="I34" s="22">
        <v>35</v>
      </c>
      <c r="J34" s="22">
        <v>1</v>
      </c>
      <c r="K34" s="22">
        <v>8</v>
      </c>
      <c r="L34" s="22">
        <v>0</v>
      </c>
      <c r="M34" s="22">
        <v>5</v>
      </c>
      <c r="N34" s="22">
        <v>7</v>
      </c>
      <c r="O34" s="16">
        <v>7</v>
      </c>
      <c r="P34" s="22">
        <v>3</v>
      </c>
      <c r="Q34" s="22">
        <v>3</v>
      </c>
      <c r="R34" s="22">
        <v>13</v>
      </c>
    </row>
    <row r="35" spans="1:18">
      <c r="A35" s="16" t="s">
        <v>210</v>
      </c>
      <c r="B35" s="22">
        <v>8</v>
      </c>
      <c r="C35" s="22">
        <v>23</v>
      </c>
      <c r="D35" s="16">
        <v>44</v>
      </c>
      <c r="E35" s="22">
        <v>6</v>
      </c>
      <c r="F35" s="22">
        <v>42</v>
      </c>
      <c r="G35" s="22">
        <v>33</v>
      </c>
      <c r="H35" s="22">
        <v>24</v>
      </c>
      <c r="I35" s="16">
        <v>37</v>
      </c>
      <c r="J35" s="22">
        <v>0</v>
      </c>
      <c r="K35" s="22">
        <v>4</v>
      </c>
      <c r="L35" s="22">
        <v>0</v>
      </c>
      <c r="M35" s="22">
        <v>1</v>
      </c>
      <c r="N35" s="22">
        <v>12</v>
      </c>
      <c r="O35" s="16">
        <v>7</v>
      </c>
      <c r="P35" s="22">
        <v>0</v>
      </c>
      <c r="Q35" s="22">
        <v>0</v>
      </c>
      <c r="R35" s="22">
        <v>12</v>
      </c>
    </row>
    <row r="36" spans="1:18">
      <c r="A36" s="16" t="s">
        <v>212</v>
      </c>
      <c r="B36" s="22">
        <v>2</v>
      </c>
      <c r="C36" s="22">
        <v>22</v>
      </c>
      <c r="D36" s="22">
        <v>27</v>
      </c>
      <c r="E36" s="22">
        <v>5</v>
      </c>
      <c r="F36" s="22">
        <v>11</v>
      </c>
      <c r="G36" s="22">
        <v>5</v>
      </c>
      <c r="H36" s="22">
        <v>31</v>
      </c>
      <c r="I36" s="22">
        <v>29</v>
      </c>
      <c r="J36" s="22">
        <v>0</v>
      </c>
      <c r="K36" s="22">
        <v>1</v>
      </c>
      <c r="L36" s="22">
        <v>0</v>
      </c>
      <c r="M36" s="22">
        <v>1</v>
      </c>
      <c r="N36" s="22">
        <v>3</v>
      </c>
      <c r="O36" s="22">
        <v>2</v>
      </c>
      <c r="P36" s="22">
        <v>0</v>
      </c>
      <c r="Q36" s="22">
        <v>0</v>
      </c>
      <c r="R36" s="22">
        <v>2</v>
      </c>
    </row>
    <row r="37" spans="1:18">
      <c r="A37" s="16" t="s">
        <v>211</v>
      </c>
      <c r="B37" s="22">
        <v>1</v>
      </c>
      <c r="C37" s="16">
        <v>24</v>
      </c>
      <c r="D37" s="22">
        <v>22</v>
      </c>
      <c r="E37" s="22">
        <v>1</v>
      </c>
      <c r="F37" s="22">
        <v>6</v>
      </c>
      <c r="G37" s="22">
        <v>3</v>
      </c>
      <c r="H37" s="22">
        <v>42</v>
      </c>
      <c r="I37" s="22">
        <v>23</v>
      </c>
      <c r="J37" s="22">
        <v>0</v>
      </c>
      <c r="K37" s="22">
        <v>1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</row>
    <row r="38" spans="1:18">
      <c r="A38" s="16" t="s">
        <v>213</v>
      </c>
      <c r="B38" s="22">
        <v>0</v>
      </c>
      <c r="C38" s="22">
        <v>10</v>
      </c>
      <c r="D38" s="22">
        <v>4</v>
      </c>
      <c r="E38" s="22">
        <v>0</v>
      </c>
      <c r="F38" s="22">
        <v>1</v>
      </c>
      <c r="G38" s="22">
        <v>0</v>
      </c>
      <c r="H38" s="16">
        <v>43</v>
      </c>
      <c r="I38" s="22">
        <v>9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</row>
    <row r="39" spans="1:18">
      <c r="A39" s="16" t="s">
        <v>202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</v>
      </c>
      <c r="O39" s="22">
        <v>0</v>
      </c>
      <c r="P39" s="22">
        <v>0</v>
      </c>
      <c r="Q39" s="22">
        <v>0</v>
      </c>
      <c r="R39" s="22">
        <v>0</v>
      </c>
    </row>
    <row r="40" spans="1:18">
      <c r="A40" s="16" t="s">
        <v>204</v>
      </c>
      <c r="B40" s="16">
        <f t="shared" ref="B40:I40" si="6">SUBTOTAL(9,B30:B39)</f>
        <v>178</v>
      </c>
      <c r="C40" s="16">
        <f t="shared" si="6"/>
        <v>178</v>
      </c>
      <c r="D40" s="16">
        <f t="shared" si="6"/>
        <v>178</v>
      </c>
      <c r="E40" s="16">
        <f t="shared" si="6"/>
        <v>178</v>
      </c>
      <c r="F40" s="16">
        <f t="shared" si="6"/>
        <v>178</v>
      </c>
      <c r="G40" s="16">
        <f t="shared" si="6"/>
        <v>178</v>
      </c>
      <c r="H40" s="16">
        <f t="shared" si="6"/>
        <v>178</v>
      </c>
      <c r="I40" s="16">
        <f t="shared" si="6"/>
        <v>178</v>
      </c>
      <c r="J40" s="16">
        <f>SUM(J30:J39)</f>
        <v>14</v>
      </c>
      <c r="K40" s="16">
        <f t="shared" ref="K40:P40" si="7">SUBTOTAL(9,K30:K39)</f>
        <v>27</v>
      </c>
      <c r="L40" s="16">
        <f t="shared" si="7"/>
        <v>5</v>
      </c>
      <c r="M40" s="16">
        <f t="shared" si="7"/>
        <v>40</v>
      </c>
      <c r="N40" s="16">
        <f t="shared" si="7"/>
        <v>82</v>
      </c>
      <c r="O40" s="16">
        <f t="shared" si="7"/>
        <v>30</v>
      </c>
      <c r="P40" s="16">
        <f t="shared" si="7"/>
        <v>65</v>
      </c>
      <c r="Q40" s="16">
        <f>SUM(Q30:Q39)</f>
        <v>25</v>
      </c>
      <c r="R40" s="16">
        <f>SUBTOTAL(9,R30:R39)</f>
        <v>55</v>
      </c>
    </row>
  </sheetData>
  <mergeCells count="20">
    <mergeCell ref="O28:O29"/>
    <mergeCell ref="P28:P29"/>
    <mergeCell ref="Q28:Q29"/>
    <mergeCell ref="R28:R29"/>
    <mergeCell ref="I28:I29"/>
    <mergeCell ref="J28:J29"/>
    <mergeCell ref="K28:K29"/>
    <mergeCell ref="L28:L29"/>
    <mergeCell ref="M28:M29"/>
    <mergeCell ref="N28:N29"/>
    <mergeCell ref="A1:N1"/>
    <mergeCell ref="A13:N13"/>
    <mergeCell ref="A28:A29"/>
    <mergeCell ref="B28:B29"/>
    <mergeCell ref="C28:C29"/>
    <mergeCell ref="D28:D29"/>
    <mergeCell ref="E28:E29"/>
    <mergeCell ref="F28:F29"/>
    <mergeCell ref="G28:G29"/>
    <mergeCell ref="H28:H2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84"/>
  <sheetViews>
    <sheetView tabSelected="1" workbookViewId="0">
      <selection activeCell="F161" sqref="F161"/>
    </sheetView>
  </sheetViews>
  <sheetFormatPr defaultRowHeight="15"/>
  <cols>
    <col min="1" max="1" width="7" style="110" bestFit="1" customWidth="1"/>
    <col min="2" max="2" width="27.85546875" style="107" bestFit="1" customWidth="1"/>
    <col min="3" max="7" width="3.85546875" style="104" customWidth="1"/>
    <col min="8" max="23" width="3.85546875" style="101" customWidth="1"/>
    <col min="24" max="16384" width="9.140625" style="101"/>
  </cols>
  <sheetData>
    <row r="1" spans="1:23">
      <c r="A1" s="143" t="s">
        <v>428</v>
      </c>
      <c r="B1" s="170" t="s">
        <v>1</v>
      </c>
      <c r="C1" s="147" t="s">
        <v>196</v>
      </c>
      <c r="D1" s="148"/>
      <c r="E1" s="147" t="s">
        <v>199</v>
      </c>
      <c r="F1" s="148"/>
      <c r="G1" s="149" t="s">
        <v>174</v>
      </c>
      <c r="H1" s="149" t="s">
        <v>183</v>
      </c>
      <c r="I1" s="149" t="s">
        <v>179</v>
      </c>
      <c r="J1" s="153" t="s">
        <v>177</v>
      </c>
      <c r="K1" s="149" t="s">
        <v>178</v>
      </c>
      <c r="L1" s="149" t="s">
        <v>182</v>
      </c>
      <c r="M1" s="149" t="s">
        <v>263</v>
      </c>
      <c r="N1" s="149" t="s">
        <v>264</v>
      </c>
      <c r="O1" s="149" t="s">
        <v>265</v>
      </c>
      <c r="P1" s="149" t="s">
        <v>181</v>
      </c>
      <c r="Q1" s="149" t="s">
        <v>180</v>
      </c>
      <c r="R1" s="149" t="s">
        <v>176</v>
      </c>
      <c r="S1" s="149" t="s">
        <v>266</v>
      </c>
      <c r="T1" s="149" t="s">
        <v>267</v>
      </c>
      <c r="U1" s="149" t="s">
        <v>187</v>
      </c>
      <c r="V1" s="149" t="s">
        <v>268</v>
      </c>
      <c r="W1" s="149" t="s">
        <v>186</v>
      </c>
    </row>
    <row r="2" spans="1:23" ht="15" customHeight="1">
      <c r="A2" s="144"/>
      <c r="B2" s="171"/>
      <c r="C2" s="124" t="s">
        <v>269</v>
      </c>
      <c r="D2" s="124" t="s">
        <v>198</v>
      </c>
      <c r="E2" s="124" t="s">
        <v>269</v>
      </c>
      <c r="F2" s="125" t="s">
        <v>270</v>
      </c>
      <c r="G2" s="150"/>
      <c r="H2" s="150"/>
      <c r="I2" s="150"/>
      <c r="J2" s="153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>
      <c r="A3" s="108">
        <v>1</v>
      </c>
      <c r="B3" s="105" t="s">
        <v>271</v>
      </c>
      <c r="C3" s="102">
        <v>5</v>
      </c>
      <c r="D3" s="102"/>
      <c r="E3" s="102">
        <v>11</v>
      </c>
      <c r="F3" s="102">
        <v>1</v>
      </c>
      <c r="G3" s="103">
        <v>2</v>
      </c>
      <c r="H3" s="103"/>
      <c r="I3" s="103">
        <v>1</v>
      </c>
      <c r="J3" s="103">
        <v>1</v>
      </c>
      <c r="K3" s="103">
        <v>2</v>
      </c>
      <c r="L3" s="103"/>
      <c r="M3" s="103"/>
      <c r="N3" s="103">
        <v>2</v>
      </c>
      <c r="O3" s="103">
        <v>1</v>
      </c>
      <c r="P3" s="103">
        <v>2</v>
      </c>
      <c r="Q3" s="103">
        <v>1</v>
      </c>
      <c r="R3" s="103">
        <v>2</v>
      </c>
      <c r="S3" s="103"/>
      <c r="T3" s="103"/>
      <c r="U3" s="103"/>
      <c r="V3" s="103"/>
      <c r="W3" s="103">
        <v>1</v>
      </c>
    </row>
    <row r="4" spans="1:23">
      <c r="A4" s="108">
        <v>2</v>
      </c>
      <c r="B4" s="105" t="s">
        <v>272</v>
      </c>
      <c r="C4" s="102">
        <v>7</v>
      </c>
      <c r="D4" s="102"/>
      <c r="E4" s="102">
        <v>11</v>
      </c>
      <c r="F4" s="102">
        <v>1</v>
      </c>
      <c r="G4" s="103">
        <v>4</v>
      </c>
      <c r="H4" s="103"/>
      <c r="I4" s="103">
        <v>2</v>
      </c>
      <c r="J4" s="103">
        <v>1</v>
      </c>
      <c r="K4" s="103">
        <v>3</v>
      </c>
      <c r="L4" s="103"/>
      <c r="M4" s="103"/>
      <c r="N4" s="103">
        <v>1</v>
      </c>
      <c r="O4" s="103">
        <v>2</v>
      </c>
      <c r="P4" s="103">
        <v>1</v>
      </c>
      <c r="Q4" s="103">
        <v>1</v>
      </c>
      <c r="R4" s="103">
        <v>2</v>
      </c>
      <c r="S4" s="103"/>
      <c r="T4" s="103"/>
      <c r="U4" s="103"/>
      <c r="V4" s="103"/>
      <c r="W4" s="103">
        <v>1</v>
      </c>
    </row>
    <row r="5" spans="1:23">
      <c r="A5" s="108">
        <v>3</v>
      </c>
      <c r="B5" s="105" t="s">
        <v>273</v>
      </c>
      <c r="C5" s="102">
        <v>8</v>
      </c>
      <c r="D5" s="102"/>
      <c r="E5" s="102">
        <v>14</v>
      </c>
      <c r="F5" s="102">
        <v>1</v>
      </c>
      <c r="G5" s="103">
        <v>2</v>
      </c>
      <c r="H5" s="103"/>
      <c r="I5" s="103">
        <v>3</v>
      </c>
      <c r="J5" s="103">
        <v>1</v>
      </c>
      <c r="K5" s="103">
        <v>3</v>
      </c>
      <c r="L5" s="103">
        <v>1</v>
      </c>
      <c r="M5" s="103"/>
      <c r="N5" s="103">
        <v>1</v>
      </c>
      <c r="O5" s="103"/>
      <c r="P5" s="103">
        <v>3</v>
      </c>
      <c r="Q5" s="103">
        <v>1</v>
      </c>
      <c r="R5" s="103">
        <v>2</v>
      </c>
      <c r="S5" s="103"/>
      <c r="T5" s="103"/>
      <c r="U5" s="103">
        <v>4</v>
      </c>
      <c r="V5" s="103"/>
      <c r="W5" s="103"/>
    </row>
    <row r="6" spans="1:23">
      <c r="A6" s="108">
        <v>4</v>
      </c>
      <c r="B6" s="105" t="s">
        <v>274</v>
      </c>
      <c r="C6" s="102">
        <v>7</v>
      </c>
      <c r="D6" s="102"/>
      <c r="E6" s="102">
        <v>14</v>
      </c>
      <c r="F6" s="102">
        <v>1</v>
      </c>
      <c r="G6" s="103">
        <v>1</v>
      </c>
      <c r="H6" s="103"/>
      <c r="I6" s="103">
        <v>2</v>
      </c>
      <c r="J6" s="103">
        <v>1</v>
      </c>
      <c r="K6" s="103">
        <v>2</v>
      </c>
      <c r="L6" s="103"/>
      <c r="M6" s="103"/>
      <c r="N6" s="103">
        <v>2</v>
      </c>
      <c r="O6" s="103"/>
      <c r="P6" s="103">
        <v>2</v>
      </c>
      <c r="Q6" s="103">
        <v>2</v>
      </c>
      <c r="R6" s="103">
        <v>2</v>
      </c>
      <c r="S6" s="103"/>
      <c r="T6" s="103"/>
      <c r="U6" s="103">
        <v>2</v>
      </c>
      <c r="V6" s="103">
        <v>2</v>
      </c>
      <c r="W6" s="103"/>
    </row>
    <row r="7" spans="1:23">
      <c r="A7" s="108">
        <v>5</v>
      </c>
      <c r="B7" s="105" t="s">
        <v>275</v>
      </c>
      <c r="C7" s="102">
        <v>9</v>
      </c>
      <c r="D7" s="102"/>
      <c r="E7" s="102">
        <v>16</v>
      </c>
      <c r="F7" s="102">
        <v>1</v>
      </c>
      <c r="G7" s="103">
        <v>1</v>
      </c>
      <c r="H7" s="103"/>
      <c r="I7" s="103">
        <v>2</v>
      </c>
      <c r="J7" s="103">
        <v>1</v>
      </c>
      <c r="K7" s="103">
        <v>3</v>
      </c>
      <c r="L7" s="103"/>
      <c r="M7" s="103"/>
      <c r="N7" s="103">
        <v>3</v>
      </c>
      <c r="O7" s="103"/>
      <c r="P7" s="103">
        <v>3</v>
      </c>
      <c r="Q7" s="103">
        <v>1</v>
      </c>
      <c r="R7" s="103">
        <v>2</v>
      </c>
      <c r="S7" s="103"/>
      <c r="T7" s="103"/>
      <c r="U7" s="103">
        <v>3</v>
      </c>
      <c r="V7" s="103"/>
      <c r="W7" s="103">
        <v>3</v>
      </c>
    </row>
    <row r="8" spans="1:23">
      <c r="A8" s="108">
        <v>6</v>
      </c>
      <c r="B8" s="105" t="s">
        <v>276</v>
      </c>
      <c r="C8" s="102">
        <v>6</v>
      </c>
      <c r="D8" s="102"/>
      <c r="E8" s="102">
        <v>23</v>
      </c>
      <c r="F8" s="102">
        <v>1</v>
      </c>
      <c r="G8" s="103">
        <v>4</v>
      </c>
      <c r="H8" s="103"/>
      <c r="I8" s="103">
        <v>3</v>
      </c>
      <c r="J8" s="103">
        <v>1</v>
      </c>
      <c r="K8" s="103">
        <v>3</v>
      </c>
      <c r="L8" s="103"/>
      <c r="M8" s="103"/>
      <c r="N8" s="103">
        <v>2</v>
      </c>
      <c r="O8" s="103">
        <v>3</v>
      </c>
      <c r="P8" s="103">
        <v>4</v>
      </c>
      <c r="Q8" s="103">
        <v>4</v>
      </c>
      <c r="R8" s="103">
        <v>4</v>
      </c>
      <c r="S8" s="103"/>
      <c r="T8" s="103"/>
      <c r="U8" s="103"/>
      <c r="V8" s="103">
        <v>3</v>
      </c>
      <c r="W8" s="103"/>
    </row>
    <row r="9" spans="1:23">
      <c r="A9" s="108">
        <v>7</v>
      </c>
      <c r="B9" s="105" t="s">
        <v>277</v>
      </c>
      <c r="C9" s="102">
        <v>8</v>
      </c>
      <c r="D9" s="102"/>
      <c r="E9" s="102">
        <v>18</v>
      </c>
      <c r="F9" s="102">
        <v>1</v>
      </c>
      <c r="G9" s="103">
        <v>2</v>
      </c>
      <c r="H9" s="103"/>
      <c r="I9" s="103">
        <v>1</v>
      </c>
      <c r="J9" s="103">
        <v>1</v>
      </c>
      <c r="K9" s="103">
        <v>3</v>
      </c>
      <c r="L9" s="103">
        <v>1</v>
      </c>
      <c r="M9" s="103"/>
      <c r="N9" s="103">
        <v>4</v>
      </c>
      <c r="O9" s="103">
        <v>2</v>
      </c>
      <c r="P9" s="103">
        <v>5</v>
      </c>
      <c r="Q9" s="103">
        <v>6</v>
      </c>
      <c r="R9" s="103">
        <v>4</v>
      </c>
      <c r="S9" s="103"/>
      <c r="T9" s="103"/>
      <c r="U9" s="103"/>
      <c r="V9" s="103"/>
      <c r="W9" s="103"/>
    </row>
    <row r="10" spans="1:23">
      <c r="A10" s="108">
        <v>8</v>
      </c>
      <c r="B10" s="105" t="s">
        <v>278</v>
      </c>
      <c r="C10" s="102">
        <v>7</v>
      </c>
      <c r="D10" s="102"/>
      <c r="E10" s="102">
        <v>13</v>
      </c>
      <c r="F10" s="102">
        <v>1</v>
      </c>
      <c r="G10" s="103">
        <v>2</v>
      </c>
      <c r="H10" s="103"/>
      <c r="I10" s="103">
        <v>1</v>
      </c>
      <c r="J10" s="103">
        <v>1</v>
      </c>
      <c r="K10" s="103">
        <v>4</v>
      </c>
      <c r="L10" s="103"/>
      <c r="M10" s="103"/>
      <c r="N10" s="103">
        <v>2</v>
      </c>
      <c r="O10" s="103"/>
      <c r="P10" s="103">
        <v>3</v>
      </c>
      <c r="Q10" s="103">
        <v>1</v>
      </c>
      <c r="R10" s="103">
        <v>2</v>
      </c>
      <c r="S10" s="103"/>
      <c r="T10" s="103"/>
      <c r="U10" s="103">
        <v>2</v>
      </c>
      <c r="V10" s="103">
        <v>2</v>
      </c>
      <c r="W10" s="103"/>
    </row>
    <row r="11" spans="1:23">
      <c r="A11" s="108">
        <v>9</v>
      </c>
      <c r="B11" s="105" t="s">
        <v>279</v>
      </c>
      <c r="C11" s="102">
        <v>7</v>
      </c>
      <c r="D11" s="102"/>
      <c r="E11" s="102">
        <v>15</v>
      </c>
      <c r="F11" s="102">
        <v>1</v>
      </c>
      <c r="G11" s="103">
        <v>1</v>
      </c>
      <c r="H11" s="103"/>
      <c r="I11" s="103">
        <v>3</v>
      </c>
      <c r="J11" s="103">
        <v>1</v>
      </c>
      <c r="K11" s="103">
        <v>3</v>
      </c>
      <c r="L11" s="103">
        <v>1</v>
      </c>
      <c r="M11" s="103"/>
      <c r="N11" s="103">
        <v>1</v>
      </c>
      <c r="O11" s="103"/>
      <c r="P11" s="103">
        <v>3</v>
      </c>
      <c r="Q11" s="103">
        <v>2</v>
      </c>
      <c r="R11" s="103">
        <v>3</v>
      </c>
      <c r="S11" s="103"/>
      <c r="T11" s="103">
        <v>3</v>
      </c>
      <c r="U11" s="103"/>
      <c r="V11" s="103"/>
      <c r="W11" s="103"/>
    </row>
    <row r="12" spans="1:23">
      <c r="A12" s="108">
        <v>10</v>
      </c>
      <c r="B12" s="105" t="s">
        <v>280</v>
      </c>
      <c r="C12" s="102">
        <v>9</v>
      </c>
      <c r="D12" s="102"/>
      <c r="E12" s="102">
        <v>15</v>
      </c>
      <c r="F12" s="102">
        <v>1</v>
      </c>
      <c r="G12" s="103">
        <v>1</v>
      </c>
      <c r="H12" s="103">
        <v>1</v>
      </c>
      <c r="I12" s="103">
        <v>2</v>
      </c>
      <c r="J12" s="103">
        <v>1</v>
      </c>
      <c r="K12" s="103">
        <v>3</v>
      </c>
      <c r="L12" s="103"/>
      <c r="M12" s="103"/>
      <c r="N12" s="103">
        <v>3</v>
      </c>
      <c r="O12" s="103"/>
      <c r="P12" s="103">
        <v>5</v>
      </c>
      <c r="Q12" s="103">
        <v>3</v>
      </c>
      <c r="R12" s="103">
        <v>4</v>
      </c>
      <c r="S12" s="103">
        <v>1</v>
      </c>
      <c r="T12" s="103"/>
      <c r="U12" s="103"/>
      <c r="V12" s="103"/>
      <c r="W12" s="103"/>
    </row>
    <row r="13" spans="1:23">
      <c r="A13" s="108">
        <v>11</v>
      </c>
      <c r="B13" s="105" t="s">
        <v>281</v>
      </c>
      <c r="C13" s="102">
        <v>9</v>
      </c>
      <c r="D13" s="102"/>
      <c r="E13" s="102">
        <v>25</v>
      </c>
      <c r="F13" s="102">
        <v>1</v>
      </c>
      <c r="G13" s="103">
        <v>3</v>
      </c>
      <c r="H13" s="103"/>
      <c r="I13" s="103">
        <v>4</v>
      </c>
      <c r="J13" s="103">
        <v>1</v>
      </c>
      <c r="K13" s="103">
        <v>3</v>
      </c>
      <c r="L13" s="103"/>
      <c r="M13" s="103"/>
      <c r="N13" s="103">
        <v>5</v>
      </c>
      <c r="O13" s="103"/>
      <c r="P13" s="103">
        <v>5</v>
      </c>
      <c r="Q13" s="103">
        <v>5</v>
      </c>
      <c r="R13" s="103">
        <v>4</v>
      </c>
      <c r="S13" s="103"/>
      <c r="T13" s="103">
        <v>3</v>
      </c>
      <c r="U13" s="103"/>
      <c r="V13" s="103">
        <v>2</v>
      </c>
      <c r="W13" s="103"/>
    </row>
    <row r="14" spans="1:23">
      <c r="A14" s="108">
        <v>12</v>
      </c>
      <c r="B14" s="105" t="s">
        <v>282</v>
      </c>
      <c r="C14" s="102">
        <v>6</v>
      </c>
      <c r="D14" s="102"/>
      <c r="E14" s="102">
        <v>16</v>
      </c>
      <c r="F14" s="102">
        <v>1</v>
      </c>
      <c r="G14" s="103">
        <v>1</v>
      </c>
      <c r="H14" s="103"/>
      <c r="I14" s="103">
        <v>2</v>
      </c>
      <c r="J14" s="103">
        <v>1</v>
      </c>
      <c r="K14" s="103">
        <v>4</v>
      </c>
      <c r="L14" s="103"/>
      <c r="M14" s="103"/>
      <c r="N14" s="103">
        <v>1</v>
      </c>
      <c r="O14" s="103"/>
      <c r="P14" s="103">
        <v>3</v>
      </c>
      <c r="Q14" s="103">
        <v>2</v>
      </c>
      <c r="R14" s="103">
        <v>4</v>
      </c>
      <c r="S14" s="103"/>
      <c r="T14" s="103">
        <v>3</v>
      </c>
      <c r="U14" s="103"/>
      <c r="V14" s="103"/>
      <c r="W14" s="103">
        <v>3</v>
      </c>
    </row>
    <row r="15" spans="1:23">
      <c r="A15" s="108">
        <v>13</v>
      </c>
      <c r="B15" s="105" t="s">
        <v>283</v>
      </c>
      <c r="C15" s="102">
        <v>5</v>
      </c>
      <c r="D15" s="102"/>
      <c r="E15" s="102">
        <v>23</v>
      </c>
      <c r="F15" s="102">
        <v>1</v>
      </c>
      <c r="G15" s="103">
        <v>4</v>
      </c>
      <c r="H15" s="103"/>
      <c r="I15" s="103">
        <v>3</v>
      </c>
      <c r="J15" s="103">
        <v>1</v>
      </c>
      <c r="K15" s="103">
        <v>4</v>
      </c>
      <c r="L15" s="103">
        <v>1</v>
      </c>
      <c r="M15" s="103"/>
      <c r="N15" s="103">
        <v>4</v>
      </c>
      <c r="O15" s="103">
        <v>2</v>
      </c>
      <c r="P15" s="103">
        <v>5</v>
      </c>
      <c r="Q15" s="103">
        <v>4</v>
      </c>
      <c r="R15" s="103">
        <v>5</v>
      </c>
      <c r="S15" s="103"/>
      <c r="T15" s="103"/>
      <c r="U15" s="103"/>
      <c r="V15" s="103"/>
      <c r="W15" s="103"/>
    </row>
    <row r="16" spans="1:23">
      <c r="A16" s="108">
        <v>14</v>
      </c>
      <c r="B16" s="105" t="s">
        <v>284</v>
      </c>
      <c r="C16" s="102">
        <v>22</v>
      </c>
      <c r="D16" s="102"/>
      <c r="E16" s="102">
        <v>28</v>
      </c>
      <c r="F16" s="102">
        <v>1</v>
      </c>
      <c r="G16" s="103">
        <v>2</v>
      </c>
      <c r="H16" s="103"/>
      <c r="I16" s="103">
        <v>2</v>
      </c>
      <c r="J16" s="103">
        <v>1</v>
      </c>
      <c r="K16" s="103">
        <v>4</v>
      </c>
      <c r="L16" s="103"/>
      <c r="M16" s="103"/>
      <c r="N16" s="103">
        <v>6</v>
      </c>
      <c r="O16" s="103">
        <v>3</v>
      </c>
      <c r="P16" s="103">
        <v>6</v>
      </c>
      <c r="Q16" s="103">
        <v>6</v>
      </c>
      <c r="R16" s="103">
        <v>5</v>
      </c>
      <c r="S16" s="103"/>
      <c r="T16" s="103"/>
      <c r="U16" s="103"/>
      <c r="V16" s="103"/>
      <c r="W16" s="103">
        <v>5</v>
      </c>
    </row>
    <row r="17" spans="1:23">
      <c r="A17" s="108">
        <v>15</v>
      </c>
      <c r="B17" s="105" t="s">
        <v>285</v>
      </c>
      <c r="C17" s="102">
        <v>9</v>
      </c>
      <c r="D17" s="102"/>
      <c r="E17" s="102">
        <v>35</v>
      </c>
      <c r="F17" s="102">
        <v>2</v>
      </c>
      <c r="G17" s="103">
        <v>3</v>
      </c>
      <c r="H17" s="103"/>
      <c r="I17" s="103">
        <v>4</v>
      </c>
      <c r="J17" s="103">
        <v>2</v>
      </c>
      <c r="K17" s="103">
        <v>5</v>
      </c>
      <c r="L17" s="103"/>
      <c r="M17" s="103"/>
      <c r="N17" s="103">
        <v>5</v>
      </c>
      <c r="O17" s="103"/>
      <c r="P17" s="103">
        <v>8</v>
      </c>
      <c r="Q17" s="103">
        <v>7</v>
      </c>
      <c r="R17" s="103">
        <v>5</v>
      </c>
      <c r="S17" s="103"/>
      <c r="T17" s="103">
        <v>4</v>
      </c>
      <c r="U17" s="103"/>
      <c r="V17" s="103"/>
      <c r="W17" s="103">
        <v>8</v>
      </c>
    </row>
    <row r="18" spans="1:23">
      <c r="A18" s="109">
        <v>16</v>
      </c>
      <c r="B18" s="106" t="s">
        <v>286</v>
      </c>
      <c r="C18" s="103">
        <v>8</v>
      </c>
      <c r="D18" s="103"/>
      <c r="E18" s="103">
        <v>23</v>
      </c>
      <c r="F18" s="103">
        <v>1</v>
      </c>
      <c r="G18" s="103">
        <v>1</v>
      </c>
      <c r="H18" s="103">
        <v>2</v>
      </c>
      <c r="I18" s="103">
        <v>3</v>
      </c>
      <c r="J18" s="103">
        <v>1</v>
      </c>
      <c r="K18" s="103">
        <v>4</v>
      </c>
      <c r="L18" s="103"/>
      <c r="M18" s="103"/>
      <c r="N18" s="103">
        <v>4</v>
      </c>
      <c r="O18" s="103"/>
      <c r="P18" s="103">
        <v>4</v>
      </c>
      <c r="Q18" s="103">
        <v>5</v>
      </c>
      <c r="R18" s="103">
        <v>6</v>
      </c>
      <c r="S18" s="103"/>
      <c r="T18" s="103"/>
      <c r="U18" s="103">
        <v>4</v>
      </c>
      <c r="V18" s="103"/>
      <c r="W18" s="103"/>
    </row>
    <row r="19" spans="1:23">
      <c r="A19" s="108">
        <v>17</v>
      </c>
      <c r="B19" s="105" t="s">
        <v>287</v>
      </c>
      <c r="C19" s="102">
        <v>10</v>
      </c>
      <c r="D19" s="102"/>
      <c r="E19" s="102">
        <v>25</v>
      </c>
      <c r="F19" s="102">
        <v>1</v>
      </c>
      <c r="G19" s="103">
        <v>2</v>
      </c>
      <c r="H19" s="103"/>
      <c r="I19" s="103">
        <v>1</v>
      </c>
      <c r="J19" s="103">
        <v>3</v>
      </c>
      <c r="K19" s="103">
        <v>5</v>
      </c>
      <c r="L19" s="103"/>
      <c r="M19" s="103">
        <v>2</v>
      </c>
      <c r="N19" s="103">
        <v>5</v>
      </c>
      <c r="O19" s="103"/>
      <c r="P19" s="103">
        <v>6</v>
      </c>
      <c r="Q19" s="103">
        <v>7</v>
      </c>
      <c r="R19" s="103">
        <v>4</v>
      </c>
      <c r="S19" s="103"/>
      <c r="T19" s="103">
        <v>3</v>
      </c>
      <c r="U19" s="103"/>
      <c r="V19" s="103"/>
      <c r="W19" s="103"/>
    </row>
    <row r="20" spans="1:23">
      <c r="A20" s="108">
        <v>18</v>
      </c>
      <c r="B20" s="105" t="s">
        <v>288</v>
      </c>
      <c r="C20" s="102">
        <v>21</v>
      </c>
      <c r="D20" s="102"/>
      <c r="E20" s="102">
        <v>34</v>
      </c>
      <c r="F20" s="102">
        <v>2</v>
      </c>
      <c r="G20" s="103">
        <v>4</v>
      </c>
      <c r="H20" s="103"/>
      <c r="I20" s="103">
        <v>2</v>
      </c>
      <c r="J20" s="103">
        <v>1</v>
      </c>
      <c r="K20" s="103">
        <v>6</v>
      </c>
      <c r="L20" s="103"/>
      <c r="M20" s="103"/>
      <c r="N20" s="103">
        <v>8</v>
      </c>
      <c r="O20" s="103">
        <v>2</v>
      </c>
      <c r="P20" s="103">
        <v>8</v>
      </c>
      <c r="Q20" s="103">
        <v>8</v>
      </c>
      <c r="R20" s="103">
        <v>5</v>
      </c>
      <c r="S20" s="103"/>
      <c r="T20" s="103"/>
      <c r="U20" s="103"/>
      <c r="V20" s="103"/>
      <c r="W20" s="103">
        <v>6</v>
      </c>
    </row>
    <row r="21" spans="1:23">
      <c r="A21" s="108">
        <v>19</v>
      </c>
      <c r="B21" s="105" t="s">
        <v>289</v>
      </c>
      <c r="C21" s="102">
        <v>11</v>
      </c>
      <c r="D21" s="102"/>
      <c r="E21" s="102">
        <v>30</v>
      </c>
      <c r="F21" s="102">
        <v>1</v>
      </c>
      <c r="G21" s="103">
        <v>3</v>
      </c>
      <c r="H21" s="103">
        <v>3</v>
      </c>
      <c r="I21" s="103">
        <v>4</v>
      </c>
      <c r="J21" s="103">
        <v>1</v>
      </c>
      <c r="K21" s="103">
        <v>5</v>
      </c>
      <c r="L21" s="103"/>
      <c r="M21" s="103"/>
      <c r="N21" s="103">
        <v>5</v>
      </c>
      <c r="O21" s="103"/>
      <c r="P21" s="103">
        <v>7</v>
      </c>
      <c r="Q21" s="103">
        <v>5</v>
      </c>
      <c r="R21" s="103">
        <v>5</v>
      </c>
      <c r="S21" s="103"/>
      <c r="T21" s="103">
        <v>4</v>
      </c>
      <c r="U21" s="103"/>
      <c r="V21" s="103"/>
      <c r="W21" s="103"/>
    </row>
    <row r="22" spans="1:23">
      <c r="A22" s="108">
        <v>20</v>
      </c>
      <c r="B22" s="105" t="s">
        <v>290</v>
      </c>
      <c r="C22" s="102">
        <v>15</v>
      </c>
      <c r="D22" s="102"/>
      <c r="E22" s="102">
        <v>33</v>
      </c>
      <c r="F22" s="102">
        <v>2</v>
      </c>
      <c r="G22" s="103">
        <v>1</v>
      </c>
      <c r="H22" s="103"/>
      <c r="I22" s="103">
        <v>3</v>
      </c>
      <c r="J22" s="103">
        <v>2</v>
      </c>
      <c r="K22" s="103">
        <v>5</v>
      </c>
      <c r="L22" s="103"/>
      <c r="M22" s="103"/>
      <c r="N22" s="103">
        <v>5</v>
      </c>
      <c r="O22" s="103"/>
      <c r="P22" s="103">
        <v>6</v>
      </c>
      <c r="Q22" s="103">
        <v>6</v>
      </c>
      <c r="R22" s="103">
        <v>6</v>
      </c>
      <c r="S22" s="103"/>
      <c r="T22" s="103"/>
      <c r="U22" s="103">
        <v>5</v>
      </c>
      <c r="V22" s="103"/>
      <c r="W22" s="103">
        <v>6</v>
      </c>
    </row>
    <row r="23" spans="1:23">
      <c r="A23" s="108">
        <v>21</v>
      </c>
      <c r="B23" s="105" t="s">
        <v>291</v>
      </c>
      <c r="C23" s="102">
        <v>8</v>
      </c>
      <c r="D23" s="102"/>
      <c r="E23" s="102">
        <v>30</v>
      </c>
      <c r="F23" s="102">
        <v>1</v>
      </c>
      <c r="G23" s="103">
        <v>2</v>
      </c>
      <c r="H23" s="103"/>
      <c r="I23" s="103">
        <v>5</v>
      </c>
      <c r="J23" s="103">
        <v>2</v>
      </c>
      <c r="K23" s="103">
        <v>4</v>
      </c>
      <c r="L23" s="103"/>
      <c r="M23" s="103"/>
      <c r="N23" s="103">
        <v>4</v>
      </c>
      <c r="O23" s="103"/>
      <c r="P23" s="103">
        <v>6</v>
      </c>
      <c r="Q23" s="103">
        <v>5</v>
      </c>
      <c r="R23" s="103">
        <v>5</v>
      </c>
      <c r="S23" s="103">
        <v>3</v>
      </c>
      <c r="T23" s="103"/>
      <c r="U23" s="103"/>
      <c r="V23" s="103"/>
      <c r="W23" s="103">
        <v>5</v>
      </c>
    </row>
    <row r="24" spans="1:23">
      <c r="A24" s="108">
        <v>22</v>
      </c>
      <c r="B24" s="105" t="s">
        <v>292</v>
      </c>
      <c r="C24" s="102">
        <v>8</v>
      </c>
      <c r="D24" s="102"/>
      <c r="E24" s="102">
        <v>23</v>
      </c>
      <c r="F24" s="102">
        <v>1</v>
      </c>
      <c r="G24" s="103">
        <v>1</v>
      </c>
      <c r="H24" s="103">
        <v>1</v>
      </c>
      <c r="I24" s="103">
        <v>1</v>
      </c>
      <c r="J24" s="103">
        <v>1</v>
      </c>
      <c r="K24" s="103">
        <v>5</v>
      </c>
      <c r="L24" s="103"/>
      <c r="M24" s="103"/>
      <c r="N24" s="103">
        <v>6</v>
      </c>
      <c r="O24" s="103"/>
      <c r="P24" s="103">
        <v>5</v>
      </c>
      <c r="Q24" s="103">
        <v>7</v>
      </c>
      <c r="R24" s="103">
        <v>5</v>
      </c>
      <c r="S24" s="103"/>
      <c r="T24" s="103">
        <v>4</v>
      </c>
      <c r="U24" s="103"/>
      <c r="V24" s="103"/>
      <c r="W24" s="103"/>
    </row>
    <row r="25" spans="1:23">
      <c r="A25" s="108">
        <v>23</v>
      </c>
      <c r="B25" s="105" t="s">
        <v>293</v>
      </c>
      <c r="C25" s="102">
        <v>10</v>
      </c>
      <c r="D25" s="102"/>
      <c r="E25" s="102">
        <v>22</v>
      </c>
      <c r="F25" s="102">
        <v>1</v>
      </c>
      <c r="G25" s="103">
        <v>1</v>
      </c>
      <c r="H25" s="103"/>
      <c r="I25" s="103">
        <v>2</v>
      </c>
      <c r="J25" s="103">
        <v>2</v>
      </c>
      <c r="K25" s="103">
        <v>5</v>
      </c>
      <c r="L25" s="103"/>
      <c r="M25" s="103"/>
      <c r="N25" s="103">
        <v>4</v>
      </c>
      <c r="O25" s="103"/>
      <c r="P25" s="103">
        <v>5</v>
      </c>
      <c r="Q25" s="103">
        <v>4</v>
      </c>
      <c r="R25" s="103">
        <v>4</v>
      </c>
      <c r="S25" s="103"/>
      <c r="T25" s="103">
        <v>3</v>
      </c>
      <c r="U25" s="103"/>
      <c r="V25" s="103">
        <v>2</v>
      </c>
      <c r="W25" s="103"/>
    </row>
    <row r="26" spans="1:23">
      <c r="A26" s="108">
        <v>24</v>
      </c>
      <c r="B26" s="105" t="s">
        <v>294</v>
      </c>
      <c r="C26" s="102">
        <v>8</v>
      </c>
      <c r="D26" s="102"/>
      <c r="E26" s="102">
        <v>12</v>
      </c>
      <c r="F26" s="102">
        <v>1</v>
      </c>
      <c r="G26" s="103">
        <v>1</v>
      </c>
      <c r="H26" s="103"/>
      <c r="I26" s="103">
        <v>1</v>
      </c>
      <c r="J26" s="103">
        <v>1</v>
      </c>
      <c r="K26" s="103">
        <v>3</v>
      </c>
      <c r="L26" s="103"/>
      <c r="M26" s="103"/>
      <c r="N26" s="103">
        <v>2</v>
      </c>
      <c r="O26" s="103">
        <v>2</v>
      </c>
      <c r="P26" s="103">
        <v>3</v>
      </c>
      <c r="Q26" s="103">
        <v>1</v>
      </c>
      <c r="R26" s="103">
        <v>3</v>
      </c>
      <c r="S26" s="103"/>
      <c r="T26" s="103"/>
      <c r="U26" s="103"/>
      <c r="V26" s="103"/>
      <c r="W26" s="103">
        <v>1</v>
      </c>
    </row>
    <row r="27" spans="1:23">
      <c r="A27" s="108">
        <v>25</v>
      </c>
      <c r="B27" s="105" t="s">
        <v>295</v>
      </c>
      <c r="C27" s="102">
        <v>10</v>
      </c>
      <c r="D27" s="102"/>
      <c r="E27" s="102">
        <v>14</v>
      </c>
      <c r="F27" s="102">
        <v>1</v>
      </c>
      <c r="G27" s="103">
        <v>5</v>
      </c>
      <c r="H27" s="103"/>
      <c r="I27" s="103">
        <v>1</v>
      </c>
      <c r="J27" s="103">
        <v>1</v>
      </c>
      <c r="K27" s="103">
        <v>3</v>
      </c>
      <c r="L27" s="103"/>
      <c r="M27" s="103"/>
      <c r="N27" s="103">
        <v>2</v>
      </c>
      <c r="O27" s="103">
        <v>2</v>
      </c>
      <c r="P27" s="103">
        <v>3</v>
      </c>
      <c r="Q27" s="103">
        <v>1</v>
      </c>
      <c r="R27" s="103">
        <v>3</v>
      </c>
      <c r="S27" s="103"/>
      <c r="T27" s="103"/>
      <c r="U27" s="103"/>
      <c r="V27" s="103"/>
      <c r="W27" s="103">
        <v>1</v>
      </c>
    </row>
    <row r="28" spans="1:23">
      <c r="A28" s="108">
        <v>26</v>
      </c>
      <c r="B28" s="105" t="s">
        <v>296</v>
      </c>
      <c r="C28" s="102">
        <v>7</v>
      </c>
      <c r="D28" s="102"/>
      <c r="E28" s="102">
        <v>24</v>
      </c>
      <c r="F28" s="102">
        <v>1</v>
      </c>
      <c r="G28" s="103">
        <v>4</v>
      </c>
      <c r="H28" s="103"/>
      <c r="I28" s="103">
        <v>2</v>
      </c>
      <c r="J28" s="103">
        <v>1</v>
      </c>
      <c r="K28" s="103">
        <v>3</v>
      </c>
      <c r="L28" s="103"/>
      <c r="M28" s="103"/>
      <c r="N28" s="103">
        <v>4</v>
      </c>
      <c r="O28" s="103">
        <v>3</v>
      </c>
      <c r="P28" s="103">
        <v>6</v>
      </c>
      <c r="Q28" s="103">
        <v>5</v>
      </c>
      <c r="R28" s="103">
        <v>3</v>
      </c>
      <c r="S28" s="103"/>
      <c r="T28" s="103"/>
      <c r="U28" s="103"/>
      <c r="V28" s="103"/>
      <c r="W28" s="103">
        <v>4</v>
      </c>
    </row>
    <row r="29" spans="1:23">
      <c r="A29" s="108">
        <v>27</v>
      </c>
      <c r="B29" s="105" t="s">
        <v>297</v>
      </c>
      <c r="C29" s="102">
        <v>16</v>
      </c>
      <c r="D29" s="102"/>
      <c r="E29" s="102">
        <v>27</v>
      </c>
      <c r="F29" s="102">
        <v>1</v>
      </c>
      <c r="G29" s="103">
        <v>4</v>
      </c>
      <c r="H29" s="103"/>
      <c r="I29" s="103">
        <v>3</v>
      </c>
      <c r="J29" s="103">
        <v>1</v>
      </c>
      <c r="K29" s="103">
        <v>5</v>
      </c>
      <c r="L29" s="103"/>
      <c r="M29" s="103"/>
      <c r="N29" s="103">
        <v>3</v>
      </c>
      <c r="O29" s="103"/>
      <c r="P29" s="103">
        <v>4</v>
      </c>
      <c r="Q29" s="103">
        <v>4</v>
      </c>
      <c r="R29" s="103">
        <v>4</v>
      </c>
      <c r="S29" s="103"/>
      <c r="T29" s="103"/>
      <c r="U29" s="103">
        <v>5</v>
      </c>
      <c r="V29" s="103"/>
      <c r="W29" s="103">
        <v>4</v>
      </c>
    </row>
    <row r="30" spans="1:23">
      <c r="A30" s="108">
        <v>28</v>
      </c>
      <c r="B30" s="123" t="s">
        <v>298</v>
      </c>
      <c r="C30" s="102">
        <v>7</v>
      </c>
      <c r="D30" s="103"/>
      <c r="E30" s="102">
        <v>21</v>
      </c>
      <c r="F30" s="102">
        <v>1</v>
      </c>
      <c r="G30" s="103">
        <v>2</v>
      </c>
      <c r="H30" s="103"/>
      <c r="I30" s="103">
        <v>1</v>
      </c>
      <c r="J30" s="103">
        <v>1</v>
      </c>
      <c r="K30" s="103">
        <v>4</v>
      </c>
      <c r="L30" s="103"/>
      <c r="M30" s="103"/>
      <c r="N30" s="103">
        <v>5</v>
      </c>
      <c r="O30" s="103">
        <v>1</v>
      </c>
      <c r="P30" s="103">
        <v>6</v>
      </c>
      <c r="Q30" s="103">
        <v>4</v>
      </c>
      <c r="R30" s="103">
        <v>4</v>
      </c>
      <c r="S30" s="103"/>
      <c r="T30" s="103"/>
      <c r="U30" s="103"/>
      <c r="V30" s="103"/>
      <c r="W30" s="103">
        <v>4</v>
      </c>
    </row>
    <row r="31" spans="1:23">
      <c r="A31" s="108">
        <v>29</v>
      </c>
      <c r="B31" s="105" t="s">
        <v>299</v>
      </c>
      <c r="C31" s="102">
        <v>12</v>
      </c>
      <c r="D31" s="103"/>
      <c r="E31" s="102">
        <v>32</v>
      </c>
      <c r="F31" s="102">
        <v>1</v>
      </c>
      <c r="G31" s="103">
        <v>2</v>
      </c>
      <c r="H31" s="103"/>
      <c r="I31" s="103">
        <v>3</v>
      </c>
      <c r="J31" s="103">
        <v>3</v>
      </c>
      <c r="K31" s="103">
        <v>5</v>
      </c>
      <c r="L31" s="103"/>
      <c r="M31" s="103"/>
      <c r="N31" s="103">
        <v>6</v>
      </c>
      <c r="O31" s="103">
        <v>3</v>
      </c>
      <c r="P31" s="103">
        <v>6</v>
      </c>
      <c r="Q31" s="103">
        <v>5</v>
      </c>
      <c r="R31" s="103">
        <v>5</v>
      </c>
      <c r="S31" s="103"/>
      <c r="T31" s="103"/>
      <c r="U31" s="103"/>
      <c r="V31" s="103"/>
      <c r="W31" s="103">
        <v>6</v>
      </c>
    </row>
    <row r="32" spans="1:23">
      <c r="A32" s="108">
        <v>30</v>
      </c>
      <c r="B32" s="105" t="s">
        <v>300</v>
      </c>
      <c r="C32" s="102">
        <v>7</v>
      </c>
      <c r="D32" s="103"/>
      <c r="E32" s="102">
        <v>21</v>
      </c>
      <c r="F32" s="102">
        <v>1</v>
      </c>
      <c r="G32" s="103">
        <v>3</v>
      </c>
      <c r="H32" s="103"/>
      <c r="I32" s="103">
        <v>4</v>
      </c>
      <c r="J32" s="103">
        <v>1</v>
      </c>
      <c r="K32" s="103">
        <v>4</v>
      </c>
      <c r="L32" s="103"/>
      <c r="M32" s="103"/>
      <c r="N32" s="103">
        <v>3</v>
      </c>
      <c r="O32" s="103">
        <v>1</v>
      </c>
      <c r="P32" s="103">
        <v>4</v>
      </c>
      <c r="Q32" s="103">
        <v>3</v>
      </c>
      <c r="R32" s="103">
        <v>3</v>
      </c>
      <c r="S32" s="103"/>
      <c r="T32" s="103"/>
      <c r="U32" s="103"/>
      <c r="V32" s="103"/>
      <c r="W32" s="103">
        <v>3</v>
      </c>
    </row>
    <row r="33" spans="1:23">
      <c r="A33" s="108">
        <v>31</v>
      </c>
      <c r="B33" s="105" t="s">
        <v>301</v>
      </c>
      <c r="C33" s="102">
        <v>9</v>
      </c>
      <c r="D33" s="103"/>
      <c r="E33" s="102">
        <v>27</v>
      </c>
      <c r="F33" s="102">
        <v>1</v>
      </c>
      <c r="G33" s="103">
        <v>3</v>
      </c>
      <c r="H33" s="103"/>
      <c r="I33" s="103">
        <v>5</v>
      </c>
      <c r="J33" s="103">
        <v>1</v>
      </c>
      <c r="K33" s="103">
        <v>3</v>
      </c>
      <c r="L33" s="103"/>
      <c r="M33" s="103"/>
      <c r="N33" s="103">
        <v>3</v>
      </c>
      <c r="O33" s="103"/>
      <c r="P33" s="103">
        <v>4</v>
      </c>
      <c r="Q33" s="103">
        <v>4</v>
      </c>
      <c r="R33" s="103">
        <v>5</v>
      </c>
      <c r="S33" s="103"/>
      <c r="T33" s="103"/>
      <c r="U33" s="103">
        <v>4</v>
      </c>
      <c r="V33" s="103">
        <v>5</v>
      </c>
      <c r="W33" s="103"/>
    </row>
    <row r="34" spans="1:23">
      <c r="A34" s="108">
        <v>32</v>
      </c>
      <c r="B34" s="105" t="s">
        <v>302</v>
      </c>
      <c r="C34" s="102">
        <v>9</v>
      </c>
      <c r="D34" s="103"/>
      <c r="E34" s="102">
        <v>19</v>
      </c>
      <c r="F34" s="102">
        <v>1</v>
      </c>
      <c r="G34" s="103">
        <v>2</v>
      </c>
      <c r="H34" s="103"/>
      <c r="I34" s="103">
        <v>3</v>
      </c>
      <c r="J34" s="103">
        <v>1</v>
      </c>
      <c r="K34" s="103">
        <v>4</v>
      </c>
      <c r="L34" s="103"/>
      <c r="M34" s="103">
        <v>2</v>
      </c>
      <c r="N34" s="103">
        <v>4</v>
      </c>
      <c r="O34" s="103">
        <v>2</v>
      </c>
      <c r="P34" s="103">
        <v>4</v>
      </c>
      <c r="Q34" s="103">
        <v>2</v>
      </c>
      <c r="R34" s="103">
        <v>3</v>
      </c>
      <c r="S34" s="103"/>
      <c r="T34" s="103"/>
      <c r="U34" s="103"/>
      <c r="V34" s="103"/>
      <c r="W34" s="103"/>
    </row>
    <row r="35" spans="1:23">
      <c r="A35" s="143" t="s">
        <v>428</v>
      </c>
      <c r="B35" s="170" t="s">
        <v>1</v>
      </c>
      <c r="C35" s="147" t="s">
        <v>196</v>
      </c>
      <c r="D35" s="148"/>
      <c r="E35" s="147" t="s">
        <v>199</v>
      </c>
      <c r="F35" s="148"/>
      <c r="G35" s="149" t="s">
        <v>174</v>
      </c>
      <c r="H35" s="149" t="s">
        <v>183</v>
      </c>
      <c r="I35" s="149" t="s">
        <v>179</v>
      </c>
      <c r="J35" s="153" t="s">
        <v>177</v>
      </c>
      <c r="K35" s="149" t="s">
        <v>178</v>
      </c>
      <c r="L35" s="149" t="s">
        <v>182</v>
      </c>
      <c r="M35" s="149" t="s">
        <v>263</v>
      </c>
      <c r="N35" s="149" t="s">
        <v>264</v>
      </c>
      <c r="O35" s="149" t="s">
        <v>265</v>
      </c>
      <c r="P35" s="149" t="s">
        <v>181</v>
      </c>
      <c r="Q35" s="149" t="s">
        <v>180</v>
      </c>
      <c r="R35" s="149" t="s">
        <v>176</v>
      </c>
      <c r="S35" s="149" t="s">
        <v>266</v>
      </c>
      <c r="T35" s="149" t="s">
        <v>267</v>
      </c>
      <c r="U35" s="149" t="s">
        <v>187</v>
      </c>
      <c r="V35" s="149" t="s">
        <v>268</v>
      </c>
      <c r="W35" s="149" t="s">
        <v>186</v>
      </c>
    </row>
    <row r="36" spans="1:23" ht="15" customHeight="1">
      <c r="A36" s="144"/>
      <c r="B36" s="171"/>
      <c r="C36" s="124" t="s">
        <v>269</v>
      </c>
      <c r="D36" s="124" t="s">
        <v>198</v>
      </c>
      <c r="E36" s="124" t="s">
        <v>269</v>
      </c>
      <c r="F36" s="125" t="s">
        <v>270</v>
      </c>
      <c r="G36" s="150"/>
      <c r="H36" s="150"/>
      <c r="I36" s="150"/>
      <c r="J36" s="153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>
      <c r="A37" s="108">
        <v>33</v>
      </c>
      <c r="B37" s="105" t="s">
        <v>303</v>
      </c>
      <c r="C37" s="102">
        <v>8</v>
      </c>
      <c r="D37" s="103"/>
      <c r="E37" s="102">
        <v>23</v>
      </c>
      <c r="F37" s="102">
        <v>1</v>
      </c>
      <c r="G37" s="103">
        <v>3</v>
      </c>
      <c r="H37" s="103"/>
      <c r="I37" s="103">
        <v>2</v>
      </c>
      <c r="J37" s="103">
        <v>1</v>
      </c>
      <c r="K37" s="103">
        <v>4</v>
      </c>
      <c r="L37" s="103"/>
      <c r="M37" s="103"/>
      <c r="N37" s="103">
        <v>2</v>
      </c>
      <c r="O37" s="103"/>
      <c r="P37" s="103">
        <v>4</v>
      </c>
      <c r="Q37" s="103">
        <v>4</v>
      </c>
      <c r="R37" s="103">
        <v>3</v>
      </c>
      <c r="S37" s="103"/>
      <c r="T37" s="103"/>
      <c r="U37" s="103">
        <v>5</v>
      </c>
      <c r="V37" s="103"/>
      <c r="W37" s="103">
        <v>5</v>
      </c>
    </row>
    <row r="38" spans="1:23">
      <c r="A38" s="108">
        <v>34</v>
      </c>
      <c r="B38" s="105" t="s">
        <v>304</v>
      </c>
      <c r="C38" s="102"/>
      <c r="D38" s="103"/>
      <c r="E38" s="102">
        <v>31</v>
      </c>
      <c r="F38" s="102">
        <v>1</v>
      </c>
      <c r="G38" s="103">
        <v>2</v>
      </c>
      <c r="H38" s="103"/>
      <c r="I38" s="103">
        <v>3</v>
      </c>
      <c r="J38" s="103">
        <v>1</v>
      </c>
      <c r="K38" s="103">
        <v>4</v>
      </c>
      <c r="L38" s="103"/>
      <c r="M38" s="103">
        <v>6</v>
      </c>
      <c r="N38" s="103">
        <v>5</v>
      </c>
      <c r="O38" s="103"/>
      <c r="P38" s="103">
        <v>6</v>
      </c>
      <c r="Q38" s="103">
        <v>6</v>
      </c>
      <c r="R38" s="103">
        <v>5</v>
      </c>
      <c r="S38" s="103"/>
      <c r="T38" s="103"/>
      <c r="U38" s="103">
        <v>5</v>
      </c>
      <c r="V38" s="103"/>
      <c r="W38" s="103"/>
    </row>
    <row r="39" spans="1:23">
      <c r="A39" s="108">
        <v>35</v>
      </c>
      <c r="B39" s="105" t="s">
        <v>305</v>
      </c>
      <c r="C39" s="102">
        <v>10</v>
      </c>
      <c r="D39" s="103"/>
      <c r="E39" s="102">
        <v>32</v>
      </c>
      <c r="F39" s="102">
        <v>1</v>
      </c>
      <c r="G39" s="103">
        <v>4</v>
      </c>
      <c r="H39" s="103"/>
      <c r="I39" s="103">
        <v>3</v>
      </c>
      <c r="J39" s="103">
        <v>2</v>
      </c>
      <c r="K39" s="103">
        <v>5</v>
      </c>
      <c r="L39" s="103"/>
      <c r="M39" s="103"/>
      <c r="N39" s="103">
        <v>6</v>
      </c>
      <c r="O39" s="103"/>
      <c r="P39" s="103">
        <v>6</v>
      </c>
      <c r="Q39" s="103">
        <v>5</v>
      </c>
      <c r="R39" s="103">
        <v>4</v>
      </c>
      <c r="S39" s="103"/>
      <c r="T39" s="103">
        <v>3</v>
      </c>
      <c r="U39" s="103"/>
      <c r="V39" s="103"/>
      <c r="W39" s="103">
        <v>8</v>
      </c>
    </row>
    <row r="40" spans="1:23">
      <c r="A40" s="108">
        <v>36</v>
      </c>
      <c r="B40" s="105" t="s">
        <v>306</v>
      </c>
      <c r="C40" s="102">
        <v>13</v>
      </c>
      <c r="D40" s="103"/>
      <c r="E40" s="102">
        <v>30</v>
      </c>
      <c r="F40" s="102">
        <v>1</v>
      </c>
      <c r="G40" s="103">
        <v>3</v>
      </c>
      <c r="H40" s="103"/>
      <c r="I40" s="103">
        <v>1</v>
      </c>
      <c r="J40" s="103">
        <v>1</v>
      </c>
      <c r="K40" s="103">
        <v>5</v>
      </c>
      <c r="L40" s="103"/>
      <c r="M40" s="103"/>
      <c r="N40" s="103">
        <v>7</v>
      </c>
      <c r="O40" s="103"/>
      <c r="P40" s="103">
        <v>4</v>
      </c>
      <c r="Q40" s="103">
        <v>6</v>
      </c>
      <c r="R40" s="103">
        <v>6</v>
      </c>
      <c r="S40" s="103"/>
      <c r="T40" s="103"/>
      <c r="U40" s="103">
        <v>5</v>
      </c>
      <c r="V40" s="103"/>
      <c r="W40" s="103">
        <v>5</v>
      </c>
    </row>
    <row r="41" spans="1:23">
      <c r="A41" s="108">
        <v>37</v>
      </c>
      <c r="B41" s="105" t="s">
        <v>307</v>
      </c>
      <c r="C41" s="102">
        <v>8</v>
      </c>
      <c r="D41" s="103"/>
      <c r="E41" s="102">
        <v>38</v>
      </c>
      <c r="F41" s="102">
        <v>2</v>
      </c>
      <c r="G41" s="103">
        <v>3</v>
      </c>
      <c r="H41" s="103"/>
      <c r="I41" s="103">
        <v>6</v>
      </c>
      <c r="J41" s="103">
        <v>4</v>
      </c>
      <c r="K41" s="103">
        <v>5</v>
      </c>
      <c r="L41" s="103"/>
      <c r="M41" s="103"/>
      <c r="N41" s="103">
        <v>3</v>
      </c>
      <c r="O41" s="103"/>
      <c r="P41" s="103">
        <v>7</v>
      </c>
      <c r="Q41" s="103">
        <v>8</v>
      </c>
      <c r="R41" s="103">
        <v>6</v>
      </c>
      <c r="S41" s="103"/>
      <c r="T41" s="103"/>
      <c r="U41" s="103">
        <v>5</v>
      </c>
      <c r="V41" s="103"/>
      <c r="W41" s="103">
        <v>6</v>
      </c>
    </row>
    <row r="42" spans="1:23">
      <c r="A42" s="108">
        <v>38</v>
      </c>
      <c r="B42" s="123" t="s">
        <v>308</v>
      </c>
      <c r="C42" s="102">
        <v>12</v>
      </c>
      <c r="D42" s="103"/>
      <c r="E42" s="102">
        <v>41</v>
      </c>
      <c r="F42" s="102">
        <v>2</v>
      </c>
      <c r="G42" s="103">
        <v>3</v>
      </c>
      <c r="H42" s="103"/>
      <c r="I42" s="103">
        <v>4</v>
      </c>
      <c r="J42" s="103">
        <v>3</v>
      </c>
      <c r="K42" s="103">
        <v>6</v>
      </c>
      <c r="L42" s="103"/>
      <c r="M42" s="103"/>
      <c r="N42" s="103">
        <v>8</v>
      </c>
      <c r="O42" s="103"/>
      <c r="P42" s="103">
        <v>9</v>
      </c>
      <c r="Q42" s="103">
        <v>8</v>
      </c>
      <c r="R42" s="103">
        <v>6</v>
      </c>
      <c r="S42" s="103">
        <v>3</v>
      </c>
      <c r="T42" s="103"/>
      <c r="U42" s="103"/>
      <c r="V42" s="103"/>
      <c r="W42" s="103">
        <v>8</v>
      </c>
    </row>
    <row r="43" spans="1:23">
      <c r="A43" s="108">
        <v>39</v>
      </c>
      <c r="B43" s="105" t="s">
        <v>309</v>
      </c>
      <c r="C43" s="102">
        <v>15</v>
      </c>
      <c r="D43" s="103"/>
      <c r="E43" s="102">
        <v>36</v>
      </c>
      <c r="F43" s="102">
        <v>2</v>
      </c>
      <c r="G43" s="103">
        <v>3</v>
      </c>
      <c r="H43" s="103"/>
      <c r="I43" s="103">
        <v>5</v>
      </c>
      <c r="J43" s="103">
        <v>2</v>
      </c>
      <c r="K43" s="103">
        <v>6</v>
      </c>
      <c r="L43" s="103"/>
      <c r="M43" s="103"/>
      <c r="N43" s="103">
        <v>7</v>
      </c>
      <c r="O43" s="103"/>
      <c r="P43" s="103">
        <v>6</v>
      </c>
      <c r="Q43" s="103">
        <v>6</v>
      </c>
      <c r="R43" s="103">
        <v>5</v>
      </c>
      <c r="S43" s="103"/>
      <c r="T43" s="103">
        <v>3</v>
      </c>
      <c r="U43" s="103"/>
      <c r="V43" s="103"/>
      <c r="W43" s="103">
        <v>6</v>
      </c>
    </row>
    <row r="44" spans="1:23">
      <c r="A44" s="108">
        <v>40</v>
      </c>
      <c r="B44" s="105" t="s">
        <v>310</v>
      </c>
      <c r="C44" s="102">
        <v>11</v>
      </c>
      <c r="D44" s="103"/>
      <c r="E44" s="102">
        <v>39</v>
      </c>
      <c r="F44" s="102">
        <v>2</v>
      </c>
      <c r="G44" s="103">
        <v>4</v>
      </c>
      <c r="H44" s="103"/>
      <c r="I44" s="103">
        <v>5</v>
      </c>
      <c r="J44" s="103">
        <v>1</v>
      </c>
      <c r="K44" s="103">
        <v>6</v>
      </c>
      <c r="L44" s="103"/>
      <c r="M44" s="103"/>
      <c r="N44" s="103">
        <v>7</v>
      </c>
      <c r="O44" s="103"/>
      <c r="P44" s="103">
        <v>7</v>
      </c>
      <c r="Q44" s="103">
        <v>8</v>
      </c>
      <c r="R44" s="103">
        <v>5</v>
      </c>
      <c r="S44" s="103"/>
      <c r="T44" s="103">
        <v>4</v>
      </c>
      <c r="U44" s="103"/>
      <c r="V44" s="103"/>
      <c r="W44" s="103">
        <v>7</v>
      </c>
    </row>
    <row r="45" spans="1:23">
      <c r="A45" s="108">
        <v>41</v>
      </c>
      <c r="B45" s="105" t="s">
        <v>311</v>
      </c>
      <c r="C45" s="102">
        <v>11</v>
      </c>
      <c r="D45" s="102"/>
      <c r="E45" s="102">
        <v>28</v>
      </c>
      <c r="F45" s="102">
        <v>1</v>
      </c>
      <c r="G45" s="103">
        <v>2</v>
      </c>
      <c r="H45" s="103"/>
      <c r="I45" s="103">
        <v>5</v>
      </c>
      <c r="J45" s="103">
        <v>1</v>
      </c>
      <c r="K45" s="103">
        <v>4</v>
      </c>
      <c r="L45" s="103"/>
      <c r="M45" s="103"/>
      <c r="N45" s="103">
        <v>6</v>
      </c>
      <c r="O45" s="103"/>
      <c r="P45" s="103">
        <v>6</v>
      </c>
      <c r="Q45" s="103">
        <v>5</v>
      </c>
      <c r="R45" s="103">
        <v>5</v>
      </c>
      <c r="S45" s="103"/>
      <c r="T45" s="103">
        <v>3</v>
      </c>
      <c r="U45" s="103"/>
      <c r="V45" s="103"/>
      <c r="W45" s="103">
        <v>3</v>
      </c>
    </row>
    <row r="46" spans="1:23">
      <c r="A46" s="108">
        <v>42</v>
      </c>
      <c r="B46" s="105" t="s">
        <v>312</v>
      </c>
      <c r="C46" s="102">
        <v>13</v>
      </c>
      <c r="D46" s="102"/>
      <c r="E46" s="102">
        <v>49</v>
      </c>
      <c r="F46" s="102">
        <v>4</v>
      </c>
      <c r="G46" s="103">
        <v>3</v>
      </c>
      <c r="H46" s="103">
        <v>4</v>
      </c>
      <c r="I46" s="103"/>
      <c r="J46" s="103">
        <v>6</v>
      </c>
      <c r="K46" s="103">
        <v>9</v>
      </c>
      <c r="L46" s="103"/>
      <c r="M46" s="103"/>
      <c r="N46" s="103">
        <v>7</v>
      </c>
      <c r="O46" s="103"/>
      <c r="P46" s="103">
        <v>9</v>
      </c>
      <c r="Q46" s="103">
        <v>9</v>
      </c>
      <c r="R46" s="103">
        <v>8</v>
      </c>
      <c r="S46" s="103">
        <v>3</v>
      </c>
      <c r="T46" s="103"/>
      <c r="U46" s="103"/>
      <c r="V46" s="103"/>
      <c r="W46" s="103"/>
    </row>
    <row r="47" spans="1:23">
      <c r="A47" s="108">
        <v>43</v>
      </c>
      <c r="B47" s="105" t="s">
        <v>313</v>
      </c>
      <c r="C47" s="102">
        <v>9</v>
      </c>
      <c r="D47" s="102"/>
      <c r="E47" s="102">
        <v>22</v>
      </c>
      <c r="F47" s="102">
        <v>1</v>
      </c>
      <c r="G47" s="103">
        <v>3</v>
      </c>
      <c r="H47" s="103"/>
      <c r="I47" s="103">
        <v>2</v>
      </c>
      <c r="J47" s="103">
        <v>1</v>
      </c>
      <c r="K47" s="103">
        <v>4</v>
      </c>
      <c r="L47" s="103"/>
      <c r="M47" s="103"/>
      <c r="N47" s="103">
        <v>4</v>
      </c>
      <c r="O47" s="103"/>
      <c r="P47" s="103">
        <v>5</v>
      </c>
      <c r="Q47" s="103">
        <v>3</v>
      </c>
      <c r="R47" s="103">
        <v>4</v>
      </c>
      <c r="S47" s="103">
        <v>2</v>
      </c>
      <c r="T47" s="103"/>
      <c r="U47" s="103"/>
      <c r="V47" s="103"/>
      <c r="W47" s="103">
        <v>3</v>
      </c>
    </row>
    <row r="48" spans="1:23">
      <c r="A48" s="108">
        <v>44</v>
      </c>
      <c r="B48" s="105" t="s">
        <v>314</v>
      </c>
      <c r="C48" s="102">
        <v>8</v>
      </c>
      <c r="D48" s="102"/>
      <c r="E48" s="102">
        <v>22</v>
      </c>
      <c r="F48" s="102">
        <v>1</v>
      </c>
      <c r="G48" s="103">
        <v>3</v>
      </c>
      <c r="H48" s="103"/>
      <c r="I48" s="103">
        <v>3</v>
      </c>
      <c r="J48" s="103">
        <v>1</v>
      </c>
      <c r="K48" s="103">
        <v>4</v>
      </c>
      <c r="L48" s="103"/>
      <c r="M48" s="103"/>
      <c r="N48" s="103">
        <v>2</v>
      </c>
      <c r="O48" s="103"/>
      <c r="P48" s="103">
        <v>4</v>
      </c>
      <c r="Q48" s="103">
        <v>4</v>
      </c>
      <c r="R48" s="103">
        <v>3</v>
      </c>
      <c r="S48" s="103"/>
      <c r="T48" s="103"/>
      <c r="U48" s="103">
        <v>3</v>
      </c>
      <c r="V48" s="103">
        <v>3</v>
      </c>
      <c r="W48" s="103"/>
    </row>
    <row r="49" spans="1:23">
      <c r="A49" s="108">
        <v>45</v>
      </c>
      <c r="B49" s="105" t="s">
        <v>315</v>
      </c>
      <c r="C49" s="102">
        <v>10</v>
      </c>
      <c r="D49" s="102"/>
      <c r="E49" s="102">
        <v>38</v>
      </c>
      <c r="F49" s="102">
        <v>2</v>
      </c>
      <c r="G49" s="103">
        <v>4</v>
      </c>
      <c r="H49" s="103"/>
      <c r="I49" s="103">
        <v>3</v>
      </c>
      <c r="J49" s="103">
        <v>4</v>
      </c>
      <c r="K49" s="103">
        <v>6</v>
      </c>
      <c r="L49" s="103"/>
      <c r="M49" s="103">
        <v>4</v>
      </c>
      <c r="N49" s="103">
        <v>8</v>
      </c>
      <c r="O49" s="103">
        <v>4</v>
      </c>
      <c r="P49" s="103">
        <v>7</v>
      </c>
      <c r="Q49" s="103">
        <v>8</v>
      </c>
      <c r="R49" s="103">
        <v>6</v>
      </c>
      <c r="S49" s="103"/>
      <c r="T49" s="103"/>
      <c r="U49" s="103"/>
      <c r="V49" s="103"/>
      <c r="W49" s="103"/>
    </row>
    <row r="50" spans="1:23">
      <c r="A50" s="108">
        <v>46</v>
      </c>
      <c r="B50" s="105" t="s">
        <v>316</v>
      </c>
      <c r="C50" s="102">
        <v>15</v>
      </c>
      <c r="D50" s="102"/>
      <c r="E50" s="102">
        <v>42</v>
      </c>
      <c r="F50" s="102">
        <v>3</v>
      </c>
      <c r="G50" s="103">
        <v>7</v>
      </c>
      <c r="H50" s="103"/>
      <c r="I50" s="103">
        <v>4</v>
      </c>
      <c r="J50" s="103">
        <v>2</v>
      </c>
      <c r="K50" s="103">
        <v>6</v>
      </c>
      <c r="L50" s="103"/>
      <c r="M50" s="103"/>
      <c r="N50" s="103">
        <v>7</v>
      </c>
      <c r="O50" s="103">
        <v>3</v>
      </c>
      <c r="P50" s="103">
        <v>7</v>
      </c>
      <c r="Q50" s="103">
        <v>9</v>
      </c>
      <c r="R50" s="103">
        <v>6</v>
      </c>
      <c r="S50" s="103"/>
      <c r="T50" s="103"/>
      <c r="U50" s="103"/>
      <c r="V50" s="103"/>
      <c r="W50" s="103">
        <v>7</v>
      </c>
    </row>
    <row r="51" spans="1:23">
      <c r="A51" s="108">
        <v>47</v>
      </c>
      <c r="B51" s="105" t="s">
        <v>317</v>
      </c>
      <c r="C51" s="102">
        <v>17</v>
      </c>
      <c r="D51" s="102"/>
      <c r="E51" s="102">
        <v>41</v>
      </c>
      <c r="F51" s="102">
        <v>2</v>
      </c>
      <c r="G51" s="103">
        <v>4</v>
      </c>
      <c r="H51" s="103"/>
      <c r="I51" s="103">
        <v>6</v>
      </c>
      <c r="J51" s="103">
        <v>4</v>
      </c>
      <c r="K51" s="103">
        <v>7</v>
      </c>
      <c r="L51" s="103"/>
      <c r="M51" s="103"/>
      <c r="N51" s="103">
        <v>6</v>
      </c>
      <c r="O51" s="103"/>
      <c r="P51" s="103">
        <v>6</v>
      </c>
      <c r="Q51" s="103">
        <v>9</v>
      </c>
      <c r="R51" s="103">
        <v>8</v>
      </c>
      <c r="S51" s="103"/>
      <c r="T51" s="103"/>
      <c r="U51" s="103">
        <v>3</v>
      </c>
      <c r="V51" s="103"/>
      <c r="W51" s="103">
        <v>5</v>
      </c>
    </row>
    <row r="52" spans="1:23">
      <c r="A52" s="108">
        <v>48</v>
      </c>
      <c r="B52" s="105" t="s">
        <v>318</v>
      </c>
      <c r="C52" s="102">
        <v>11</v>
      </c>
      <c r="D52" s="102"/>
      <c r="E52" s="102">
        <v>37</v>
      </c>
      <c r="F52" s="102">
        <v>2</v>
      </c>
      <c r="G52" s="103">
        <v>5</v>
      </c>
      <c r="H52" s="103"/>
      <c r="I52" s="103">
        <v>4</v>
      </c>
      <c r="J52" s="103">
        <v>3</v>
      </c>
      <c r="K52" s="103">
        <v>5</v>
      </c>
      <c r="L52" s="103"/>
      <c r="M52" s="103"/>
      <c r="N52" s="103">
        <v>4</v>
      </c>
      <c r="O52" s="103"/>
      <c r="P52" s="103">
        <v>7</v>
      </c>
      <c r="Q52" s="103">
        <v>7</v>
      </c>
      <c r="R52" s="103">
        <v>6</v>
      </c>
      <c r="S52" s="103"/>
      <c r="T52" s="103"/>
      <c r="U52" s="103">
        <v>6</v>
      </c>
      <c r="V52" s="103">
        <v>4</v>
      </c>
      <c r="W52" s="103"/>
    </row>
    <row r="53" spans="1:23">
      <c r="A53" s="108">
        <v>49</v>
      </c>
      <c r="B53" s="105" t="s">
        <v>319</v>
      </c>
      <c r="C53" s="102">
        <v>13</v>
      </c>
      <c r="D53" s="102"/>
      <c r="E53" s="102">
        <v>26</v>
      </c>
      <c r="F53" s="102">
        <v>1</v>
      </c>
      <c r="G53" s="103">
        <v>5</v>
      </c>
      <c r="H53" s="103"/>
      <c r="I53" s="103">
        <v>3</v>
      </c>
      <c r="J53" s="103">
        <v>1</v>
      </c>
      <c r="K53" s="103">
        <v>4</v>
      </c>
      <c r="L53" s="103"/>
      <c r="M53" s="103"/>
      <c r="N53" s="103">
        <v>3</v>
      </c>
      <c r="O53" s="103">
        <v>2</v>
      </c>
      <c r="P53" s="103">
        <v>4</v>
      </c>
      <c r="Q53" s="103">
        <v>4</v>
      </c>
      <c r="R53" s="103">
        <v>5</v>
      </c>
      <c r="S53" s="103"/>
      <c r="T53" s="103"/>
      <c r="U53" s="103"/>
      <c r="V53" s="103"/>
      <c r="W53" s="103">
        <v>6</v>
      </c>
    </row>
    <row r="54" spans="1:23">
      <c r="A54" s="108">
        <v>50</v>
      </c>
      <c r="B54" s="105" t="s">
        <v>320</v>
      </c>
      <c r="C54" s="102">
        <v>5</v>
      </c>
      <c r="D54" s="102"/>
      <c r="E54" s="102">
        <v>28</v>
      </c>
      <c r="F54" s="102">
        <v>1</v>
      </c>
      <c r="G54" s="103">
        <v>5</v>
      </c>
      <c r="H54" s="103"/>
      <c r="I54" s="103">
        <v>3</v>
      </c>
      <c r="J54" s="103">
        <v>1</v>
      </c>
      <c r="K54" s="103">
        <v>5</v>
      </c>
      <c r="L54" s="103">
        <v>1</v>
      </c>
      <c r="M54" s="103"/>
      <c r="N54" s="103">
        <v>6</v>
      </c>
      <c r="O54" s="103">
        <v>3</v>
      </c>
      <c r="P54" s="103">
        <v>7</v>
      </c>
      <c r="Q54" s="103">
        <v>6</v>
      </c>
      <c r="R54" s="103">
        <v>4</v>
      </c>
      <c r="S54" s="103"/>
      <c r="T54" s="103"/>
      <c r="U54" s="103"/>
      <c r="V54" s="103"/>
      <c r="W54" s="103"/>
    </row>
    <row r="55" spans="1:23">
      <c r="A55" s="108">
        <v>51</v>
      </c>
      <c r="B55" s="105" t="s">
        <v>321</v>
      </c>
      <c r="C55" s="102">
        <v>8</v>
      </c>
      <c r="D55" s="102"/>
      <c r="E55" s="102">
        <v>25</v>
      </c>
      <c r="F55" s="102">
        <v>1</v>
      </c>
      <c r="G55" s="103">
        <v>2</v>
      </c>
      <c r="H55" s="103"/>
      <c r="I55" s="103">
        <v>2</v>
      </c>
      <c r="J55" s="103">
        <v>1</v>
      </c>
      <c r="K55" s="103">
        <v>4</v>
      </c>
      <c r="L55" s="103"/>
      <c r="M55" s="103"/>
      <c r="N55" s="103">
        <v>6</v>
      </c>
      <c r="O55" s="103"/>
      <c r="P55" s="103">
        <v>6</v>
      </c>
      <c r="Q55" s="103">
        <v>7</v>
      </c>
      <c r="R55" s="103">
        <v>4</v>
      </c>
      <c r="S55" s="103">
        <v>2</v>
      </c>
      <c r="T55" s="103"/>
      <c r="U55" s="103"/>
      <c r="V55" s="103">
        <v>4</v>
      </c>
      <c r="W55" s="103"/>
    </row>
    <row r="56" spans="1:23">
      <c r="A56" s="108">
        <v>52</v>
      </c>
      <c r="B56" s="106" t="s">
        <v>322</v>
      </c>
      <c r="C56" s="103">
        <v>10</v>
      </c>
      <c r="D56" s="103"/>
      <c r="E56" s="103">
        <v>26</v>
      </c>
      <c r="F56" s="102">
        <v>1</v>
      </c>
      <c r="G56" s="103">
        <v>2</v>
      </c>
      <c r="H56" s="103"/>
      <c r="I56" s="103">
        <v>2</v>
      </c>
      <c r="J56" s="103">
        <v>1</v>
      </c>
      <c r="K56" s="103">
        <v>4</v>
      </c>
      <c r="L56" s="103"/>
      <c r="M56" s="103"/>
      <c r="N56" s="103">
        <v>5</v>
      </c>
      <c r="O56" s="103">
        <v>2</v>
      </c>
      <c r="P56" s="103">
        <v>7</v>
      </c>
      <c r="Q56" s="103">
        <v>6</v>
      </c>
      <c r="R56" s="103">
        <v>4</v>
      </c>
      <c r="S56" s="103"/>
      <c r="T56" s="103"/>
      <c r="U56" s="103"/>
      <c r="V56" s="103"/>
      <c r="W56" s="103">
        <v>7</v>
      </c>
    </row>
    <row r="57" spans="1:23">
      <c r="A57" s="108">
        <v>53</v>
      </c>
      <c r="B57" s="105" t="s">
        <v>323</v>
      </c>
      <c r="C57" s="102">
        <v>14</v>
      </c>
      <c r="D57" s="102"/>
      <c r="E57" s="102">
        <v>30</v>
      </c>
      <c r="F57" s="102">
        <v>1</v>
      </c>
      <c r="G57" s="103">
        <v>2</v>
      </c>
      <c r="H57" s="103"/>
      <c r="I57" s="103">
        <v>1</v>
      </c>
      <c r="J57" s="103">
        <v>1</v>
      </c>
      <c r="K57" s="103">
        <v>5</v>
      </c>
      <c r="L57" s="103"/>
      <c r="M57" s="103"/>
      <c r="N57" s="103">
        <v>6</v>
      </c>
      <c r="O57" s="103"/>
      <c r="P57" s="103">
        <v>6</v>
      </c>
      <c r="Q57" s="103">
        <v>7</v>
      </c>
      <c r="R57" s="103">
        <v>6</v>
      </c>
      <c r="S57" s="103">
        <v>3</v>
      </c>
      <c r="T57" s="103"/>
      <c r="U57" s="103"/>
      <c r="V57" s="103">
        <v>6</v>
      </c>
      <c r="W57" s="103"/>
    </row>
    <row r="58" spans="1:23">
      <c r="A58" s="108">
        <v>54</v>
      </c>
      <c r="B58" s="105" t="s">
        <v>324</v>
      </c>
      <c r="C58" s="102">
        <v>13</v>
      </c>
      <c r="D58" s="102"/>
      <c r="E58" s="102">
        <v>30</v>
      </c>
      <c r="F58" s="102">
        <v>1</v>
      </c>
      <c r="G58" s="103">
        <v>4</v>
      </c>
      <c r="H58" s="103"/>
      <c r="I58" s="103">
        <v>4</v>
      </c>
      <c r="J58" s="103">
        <v>1</v>
      </c>
      <c r="K58" s="103">
        <v>5</v>
      </c>
      <c r="L58" s="103">
        <v>1</v>
      </c>
      <c r="M58" s="103"/>
      <c r="N58" s="103">
        <v>6</v>
      </c>
      <c r="O58" s="103"/>
      <c r="P58" s="103">
        <v>7</v>
      </c>
      <c r="Q58" s="103">
        <v>7</v>
      </c>
      <c r="R58" s="103">
        <v>5</v>
      </c>
      <c r="S58" s="103">
        <v>4</v>
      </c>
      <c r="T58" s="103"/>
      <c r="U58" s="103"/>
      <c r="V58" s="103"/>
      <c r="W58" s="103"/>
    </row>
    <row r="59" spans="1:23">
      <c r="A59" s="108">
        <v>55</v>
      </c>
      <c r="B59" s="105" t="s">
        <v>325</v>
      </c>
      <c r="C59" s="102">
        <v>8</v>
      </c>
      <c r="D59" s="102"/>
      <c r="E59" s="102">
        <v>27</v>
      </c>
      <c r="F59" s="102">
        <v>1</v>
      </c>
      <c r="G59" s="103">
        <v>2</v>
      </c>
      <c r="H59" s="103"/>
      <c r="I59" s="103">
        <v>4</v>
      </c>
      <c r="J59" s="103">
        <v>1</v>
      </c>
      <c r="K59" s="103">
        <v>6</v>
      </c>
      <c r="L59" s="103"/>
      <c r="M59" s="103"/>
      <c r="N59" s="103">
        <v>4</v>
      </c>
      <c r="O59" s="103">
        <v>3</v>
      </c>
      <c r="P59" s="103">
        <v>6</v>
      </c>
      <c r="Q59" s="103">
        <v>3</v>
      </c>
      <c r="R59" s="103">
        <v>4</v>
      </c>
      <c r="S59" s="103"/>
      <c r="T59" s="103"/>
      <c r="U59" s="103"/>
      <c r="V59" s="103"/>
      <c r="W59" s="103">
        <v>6</v>
      </c>
    </row>
    <row r="60" spans="1:23">
      <c r="A60" s="108">
        <v>56</v>
      </c>
      <c r="B60" s="105" t="s">
        <v>326</v>
      </c>
      <c r="C60" s="102">
        <v>10</v>
      </c>
      <c r="D60" s="102"/>
      <c r="E60" s="102">
        <v>28</v>
      </c>
      <c r="F60" s="102">
        <v>1</v>
      </c>
      <c r="G60" s="103">
        <v>3</v>
      </c>
      <c r="H60" s="103"/>
      <c r="I60" s="103">
        <v>3</v>
      </c>
      <c r="J60" s="103">
        <v>2</v>
      </c>
      <c r="K60" s="103">
        <v>4</v>
      </c>
      <c r="L60" s="103"/>
      <c r="M60" s="103"/>
      <c r="N60" s="103">
        <v>4</v>
      </c>
      <c r="O60" s="103">
        <v>2</v>
      </c>
      <c r="P60" s="103">
        <v>6</v>
      </c>
      <c r="Q60" s="103">
        <v>5</v>
      </c>
      <c r="R60" s="103">
        <v>5</v>
      </c>
      <c r="S60" s="103"/>
      <c r="T60" s="103"/>
      <c r="U60" s="103"/>
      <c r="V60" s="103"/>
      <c r="W60" s="103">
        <v>6</v>
      </c>
    </row>
    <row r="61" spans="1:23">
      <c r="A61" s="108">
        <v>57</v>
      </c>
      <c r="B61" s="105" t="s">
        <v>327</v>
      </c>
      <c r="C61" s="102">
        <v>9</v>
      </c>
      <c r="D61" s="102"/>
      <c r="E61" s="102">
        <v>27</v>
      </c>
      <c r="F61" s="102">
        <v>1</v>
      </c>
      <c r="G61" s="103">
        <v>1</v>
      </c>
      <c r="H61" s="103"/>
      <c r="I61" s="103">
        <v>2</v>
      </c>
      <c r="J61" s="103">
        <v>1</v>
      </c>
      <c r="K61" s="103">
        <v>4</v>
      </c>
      <c r="L61" s="103">
        <v>1</v>
      </c>
      <c r="M61" s="103"/>
      <c r="N61" s="103">
        <v>6</v>
      </c>
      <c r="O61" s="103"/>
      <c r="P61" s="103">
        <v>8</v>
      </c>
      <c r="Q61" s="103">
        <v>7</v>
      </c>
      <c r="R61" s="103">
        <v>5</v>
      </c>
      <c r="S61" s="103"/>
      <c r="T61" s="103"/>
      <c r="U61" s="103">
        <v>7</v>
      </c>
      <c r="V61" s="103"/>
      <c r="W61" s="103"/>
    </row>
    <row r="62" spans="1:23">
      <c r="A62" s="108">
        <v>58</v>
      </c>
      <c r="B62" s="105" t="s">
        <v>328</v>
      </c>
      <c r="C62" s="102">
        <v>15</v>
      </c>
      <c r="D62" s="102"/>
      <c r="E62" s="102">
        <v>33</v>
      </c>
      <c r="F62" s="102">
        <v>2</v>
      </c>
      <c r="G62" s="103">
        <v>4</v>
      </c>
      <c r="H62" s="103"/>
      <c r="I62" s="103">
        <v>3</v>
      </c>
      <c r="J62" s="103">
        <v>3</v>
      </c>
      <c r="K62" s="103">
        <v>5</v>
      </c>
      <c r="L62" s="103">
        <v>4</v>
      </c>
      <c r="M62" s="103"/>
      <c r="N62" s="103">
        <v>7</v>
      </c>
      <c r="O62" s="103"/>
      <c r="P62" s="103">
        <v>8</v>
      </c>
      <c r="Q62" s="103">
        <v>8</v>
      </c>
      <c r="R62" s="103">
        <v>4</v>
      </c>
      <c r="S62" s="103">
        <v>3</v>
      </c>
      <c r="T62" s="103"/>
      <c r="U62" s="103"/>
      <c r="V62" s="103"/>
      <c r="W62" s="103"/>
    </row>
    <row r="63" spans="1:23">
      <c r="A63" s="108">
        <v>59</v>
      </c>
      <c r="B63" s="105" t="s">
        <v>329</v>
      </c>
      <c r="C63" s="102">
        <v>11</v>
      </c>
      <c r="D63" s="102"/>
      <c r="E63" s="102">
        <v>41</v>
      </c>
      <c r="F63" s="102">
        <v>2</v>
      </c>
      <c r="G63" s="103">
        <v>6</v>
      </c>
      <c r="H63" s="103"/>
      <c r="I63" s="103">
        <v>7</v>
      </c>
      <c r="J63" s="103">
        <v>1</v>
      </c>
      <c r="K63" s="103">
        <v>5</v>
      </c>
      <c r="L63" s="103"/>
      <c r="M63" s="103"/>
      <c r="N63" s="103">
        <v>6</v>
      </c>
      <c r="O63" s="103">
        <v>3</v>
      </c>
      <c r="P63" s="103">
        <v>8</v>
      </c>
      <c r="Q63" s="103">
        <v>8</v>
      </c>
      <c r="R63" s="103">
        <v>6</v>
      </c>
      <c r="S63" s="103"/>
      <c r="T63" s="103"/>
      <c r="U63" s="103"/>
      <c r="V63" s="103"/>
      <c r="W63" s="103">
        <v>7</v>
      </c>
    </row>
    <row r="64" spans="1:23">
      <c r="A64" s="108">
        <v>60</v>
      </c>
      <c r="B64" s="105" t="s">
        <v>330</v>
      </c>
      <c r="C64" s="102">
        <v>14</v>
      </c>
      <c r="D64" s="102"/>
      <c r="E64" s="102">
        <v>42</v>
      </c>
      <c r="F64" s="102">
        <v>2</v>
      </c>
      <c r="G64" s="103">
        <v>7</v>
      </c>
      <c r="H64" s="103"/>
      <c r="I64" s="103">
        <v>4</v>
      </c>
      <c r="J64" s="103">
        <v>4</v>
      </c>
      <c r="K64" s="103">
        <v>6</v>
      </c>
      <c r="L64" s="103"/>
      <c r="M64" s="103"/>
      <c r="N64" s="103">
        <v>6</v>
      </c>
      <c r="O64" s="103">
        <v>3</v>
      </c>
      <c r="P64" s="103">
        <v>6</v>
      </c>
      <c r="Q64" s="103">
        <v>8</v>
      </c>
      <c r="R64" s="103">
        <v>6</v>
      </c>
      <c r="S64" s="103"/>
      <c r="T64" s="103"/>
      <c r="U64" s="103"/>
      <c r="V64" s="103"/>
      <c r="W64" s="103">
        <v>7</v>
      </c>
    </row>
    <row r="65" spans="1:23">
      <c r="A65" s="108">
        <v>61</v>
      </c>
      <c r="B65" s="105" t="s">
        <v>331</v>
      </c>
      <c r="C65" s="102">
        <v>16</v>
      </c>
      <c r="D65" s="102"/>
      <c r="E65" s="102">
        <v>43</v>
      </c>
      <c r="F65" s="102">
        <v>2</v>
      </c>
      <c r="G65" s="103">
        <v>3</v>
      </c>
      <c r="H65" s="103"/>
      <c r="I65" s="103">
        <v>5</v>
      </c>
      <c r="J65" s="103">
        <v>3</v>
      </c>
      <c r="K65" s="103">
        <v>6</v>
      </c>
      <c r="L65" s="103"/>
      <c r="M65" s="103"/>
      <c r="N65" s="103">
        <v>7</v>
      </c>
      <c r="O65" s="103"/>
      <c r="P65" s="103">
        <v>8</v>
      </c>
      <c r="Q65" s="103">
        <v>9</v>
      </c>
      <c r="R65" s="103">
        <v>6</v>
      </c>
      <c r="S65" s="103"/>
      <c r="T65" s="103">
        <v>5</v>
      </c>
      <c r="U65" s="103"/>
      <c r="V65" s="103"/>
      <c r="W65" s="103">
        <v>9</v>
      </c>
    </row>
    <row r="66" spans="1:23">
      <c r="A66" s="108">
        <v>62</v>
      </c>
      <c r="B66" s="105" t="s">
        <v>332</v>
      </c>
      <c r="C66" s="102">
        <v>13</v>
      </c>
      <c r="D66" s="102"/>
      <c r="E66" s="102">
        <v>36</v>
      </c>
      <c r="F66" s="102">
        <v>2</v>
      </c>
      <c r="G66" s="103">
        <v>4</v>
      </c>
      <c r="H66" s="103"/>
      <c r="I66" s="103">
        <v>4</v>
      </c>
      <c r="J66" s="103">
        <v>4</v>
      </c>
      <c r="K66" s="103">
        <v>6</v>
      </c>
      <c r="L66" s="103"/>
      <c r="M66" s="103"/>
      <c r="N66" s="103">
        <v>8</v>
      </c>
      <c r="O66" s="103"/>
      <c r="P66" s="103">
        <v>7</v>
      </c>
      <c r="Q66" s="103">
        <v>9</v>
      </c>
      <c r="R66" s="103">
        <v>5</v>
      </c>
      <c r="S66" s="103">
        <v>2</v>
      </c>
      <c r="T66" s="103"/>
      <c r="U66" s="103"/>
      <c r="V66" s="103">
        <v>4</v>
      </c>
      <c r="W66" s="103"/>
    </row>
    <row r="67" spans="1:23">
      <c r="A67" s="108">
        <v>63</v>
      </c>
      <c r="B67" s="105" t="s">
        <v>333</v>
      </c>
      <c r="C67" s="102">
        <v>17</v>
      </c>
      <c r="D67" s="102"/>
      <c r="E67" s="102">
        <v>24</v>
      </c>
      <c r="F67" s="102">
        <v>1</v>
      </c>
      <c r="G67" s="103">
        <v>3</v>
      </c>
      <c r="H67" s="103"/>
      <c r="I67" s="103">
        <v>3</v>
      </c>
      <c r="J67" s="103">
        <v>1</v>
      </c>
      <c r="K67" s="103">
        <v>3</v>
      </c>
      <c r="L67" s="103"/>
      <c r="M67" s="103"/>
      <c r="N67" s="103">
        <v>4</v>
      </c>
      <c r="O67" s="103"/>
      <c r="P67" s="103">
        <v>5</v>
      </c>
      <c r="Q67" s="103">
        <v>4</v>
      </c>
      <c r="R67" s="103">
        <v>4</v>
      </c>
      <c r="S67" s="103"/>
      <c r="T67" s="103">
        <v>3</v>
      </c>
      <c r="U67" s="103"/>
      <c r="V67" s="103"/>
      <c r="W67" s="103">
        <v>3</v>
      </c>
    </row>
    <row r="68" spans="1:23">
      <c r="A68" s="108">
        <v>64</v>
      </c>
      <c r="B68" s="105" t="s">
        <v>334</v>
      </c>
      <c r="C68" s="102">
        <v>13</v>
      </c>
      <c r="D68" s="102"/>
      <c r="E68" s="102">
        <v>37</v>
      </c>
      <c r="F68" s="102">
        <v>2</v>
      </c>
      <c r="G68" s="103">
        <v>6</v>
      </c>
      <c r="H68" s="103"/>
      <c r="I68" s="103">
        <v>6</v>
      </c>
      <c r="J68" s="103">
        <v>3</v>
      </c>
      <c r="K68" s="103">
        <v>4</v>
      </c>
      <c r="L68" s="103"/>
      <c r="M68" s="103"/>
      <c r="N68" s="103">
        <v>4</v>
      </c>
      <c r="O68" s="103">
        <v>4</v>
      </c>
      <c r="P68" s="103">
        <v>5</v>
      </c>
      <c r="Q68" s="103">
        <v>6</v>
      </c>
      <c r="R68" s="103">
        <v>6</v>
      </c>
      <c r="S68" s="103"/>
      <c r="T68" s="103"/>
      <c r="U68" s="103"/>
      <c r="V68" s="103"/>
      <c r="W68" s="103">
        <v>5</v>
      </c>
    </row>
    <row r="69" spans="1:23">
      <c r="A69" s="143" t="s">
        <v>428</v>
      </c>
      <c r="B69" s="170" t="s">
        <v>1</v>
      </c>
      <c r="C69" s="147" t="s">
        <v>196</v>
      </c>
      <c r="D69" s="148"/>
      <c r="E69" s="147" t="s">
        <v>199</v>
      </c>
      <c r="F69" s="148"/>
      <c r="G69" s="149" t="s">
        <v>174</v>
      </c>
      <c r="H69" s="149" t="s">
        <v>183</v>
      </c>
      <c r="I69" s="149" t="s">
        <v>179</v>
      </c>
      <c r="J69" s="153" t="s">
        <v>177</v>
      </c>
      <c r="K69" s="149" t="s">
        <v>178</v>
      </c>
      <c r="L69" s="149" t="s">
        <v>182</v>
      </c>
      <c r="M69" s="149" t="s">
        <v>263</v>
      </c>
      <c r="N69" s="149" t="s">
        <v>264</v>
      </c>
      <c r="O69" s="149" t="s">
        <v>265</v>
      </c>
      <c r="P69" s="149" t="s">
        <v>181</v>
      </c>
      <c r="Q69" s="149" t="s">
        <v>180</v>
      </c>
      <c r="R69" s="149" t="s">
        <v>176</v>
      </c>
      <c r="S69" s="149" t="s">
        <v>266</v>
      </c>
      <c r="T69" s="149" t="s">
        <v>267</v>
      </c>
      <c r="U69" s="149" t="s">
        <v>187</v>
      </c>
      <c r="V69" s="149" t="s">
        <v>268</v>
      </c>
      <c r="W69" s="149" t="s">
        <v>186</v>
      </c>
    </row>
    <row r="70" spans="1:23" ht="15" customHeight="1">
      <c r="A70" s="144"/>
      <c r="B70" s="171"/>
      <c r="C70" s="124" t="s">
        <v>269</v>
      </c>
      <c r="D70" s="124" t="s">
        <v>198</v>
      </c>
      <c r="E70" s="124" t="s">
        <v>269</v>
      </c>
      <c r="F70" s="125" t="s">
        <v>270</v>
      </c>
      <c r="G70" s="150"/>
      <c r="H70" s="150"/>
      <c r="I70" s="150"/>
      <c r="J70" s="153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</row>
    <row r="71" spans="1:23">
      <c r="A71" s="108">
        <v>65</v>
      </c>
      <c r="B71" s="105" t="s">
        <v>335</v>
      </c>
      <c r="C71" s="102">
        <v>19</v>
      </c>
      <c r="D71" s="102"/>
      <c r="E71" s="102">
        <v>41</v>
      </c>
      <c r="F71" s="102">
        <v>2</v>
      </c>
      <c r="G71" s="103">
        <v>5</v>
      </c>
      <c r="H71" s="103"/>
      <c r="I71" s="103">
        <v>4</v>
      </c>
      <c r="J71" s="103">
        <v>3</v>
      </c>
      <c r="K71" s="103">
        <v>6</v>
      </c>
      <c r="L71" s="103"/>
      <c r="M71" s="103"/>
      <c r="N71" s="103">
        <v>5</v>
      </c>
      <c r="O71" s="103"/>
      <c r="P71" s="103">
        <v>7</v>
      </c>
      <c r="Q71" s="103">
        <v>8</v>
      </c>
      <c r="R71" s="103">
        <v>7</v>
      </c>
      <c r="S71" s="103"/>
      <c r="T71" s="103"/>
      <c r="U71" s="103">
        <v>6</v>
      </c>
      <c r="V71" s="103">
        <v>5</v>
      </c>
      <c r="W71" s="103"/>
    </row>
    <row r="72" spans="1:23">
      <c r="A72" s="108">
        <v>66</v>
      </c>
      <c r="B72" s="105" t="s">
        <v>336</v>
      </c>
      <c r="C72" s="102">
        <v>16</v>
      </c>
      <c r="D72" s="102"/>
      <c r="E72" s="102">
        <v>41</v>
      </c>
      <c r="F72" s="102">
        <v>2</v>
      </c>
      <c r="G72" s="103">
        <v>5</v>
      </c>
      <c r="H72" s="103"/>
      <c r="I72" s="103">
        <v>5</v>
      </c>
      <c r="J72" s="103">
        <v>3</v>
      </c>
      <c r="K72" s="103">
        <v>5</v>
      </c>
      <c r="L72" s="103"/>
      <c r="M72" s="103"/>
      <c r="N72" s="103">
        <v>7</v>
      </c>
      <c r="O72" s="103">
        <v>4</v>
      </c>
      <c r="P72" s="103">
        <v>7</v>
      </c>
      <c r="Q72" s="103">
        <v>7</v>
      </c>
      <c r="R72" s="103">
        <v>5</v>
      </c>
      <c r="S72" s="103"/>
      <c r="T72" s="103"/>
      <c r="U72" s="103"/>
      <c r="V72" s="103"/>
      <c r="W72" s="103"/>
    </row>
    <row r="73" spans="1:23">
      <c r="A73" s="108">
        <v>67</v>
      </c>
      <c r="B73" s="105" t="s">
        <v>337</v>
      </c>
      <c r="C73" s="102">
        <v>9</v>
      </c>
      <c r="D73" s="102"/>
      <c r="E73" s="102">
        <v>25</v>
      </c>
      <c r="F73" s="102">
        <v>1</v>
      </c>
      <c r="G73" s="103">
        <v>5</v>
      </c>
      <c r="H73" s="103"/>
      <c r="I73" s="103">
        <v>3</v>
      </c>
      <c r="J73" s="103">
        <v>1</v>
      </c>
      <c r="K73" s="103">
        <v>4</v>
      </c>
      <c r="L73" s="103"/>
      <c r="M73" s="103"/>
      <c r="N73" s="103">
        <v>3</v>
      </c>
      <c r="O73" s="103"/>
      <c r="P73" s="103">
        <v>6</v>
      </c>
      <c r="Q73" s="103">
        <v>4</v>
      </c>
      <c r="R73" s="103">
        <v>4</v>
      </c>
      <c r="S73" s="103"/>
      <c r="T73" s="103">
        <v>2</v>
      </c>
      <c r="U73" s="103"/>
      <c r="V73" s="103"/>
      <c r="W73" s="103">
        <v>4</v>
      </c>
    </row>
    <row r="74" spans="1:23">
      <c r="A74" s="108">
        <v>68</v>
      </c>
      <c r="B74" s="123" t="s">
        <v>338</v>
      </c>
      <c r="C74" s="102">
        <v>11</v>
      </c>
      <c r="D74" s="102"/>
      <c r="E74" s="102">
        <v>32</v>
      </c>
      <c r="F74" s="102">
        <v>1</v>
      </c>
      <c r="G74" s="103">
        <v>4</v>
      </c>
      <c r="H74" s="103"/>
      <c r="I74" s="103">
        <v>5</v>
      </c>
      <c r="J74" s="103">
        <v>1</v>
      </c>
      <c r="K74" s="103">
        <v>5</v>
      </c>
      <c r="L74" s="103"/>
      <c r="M74" s="103"/>
      <c r="N74" s="103">
        <v>3</v>
      </c>
      <c r="O74" s="103"/>
      <c r="P74" s="103">
        <v>7</v>
      </c>
      <c r="Q74" s="103">
        <v>4</v>
      </c>
      <c r="R74" s="103">
        <v>5</v>
      </c>
      <c r="S74" s="103"/>
      <c r="T74" s="103">
        <v>5</v>
      </c>
      <c r="U74" s="103"/>
      <c r="V74" s="103"/>
      <c r="W74" s="103">
        <v>5</v>
      </c>
    </row>
    <row r="75" spans="1:23">
      <c r="A75" s="108">
        <v>69</v>
      </c>
      <c r="B75" s="105" t="s">
        <v>339</v>
      </c>
      <c r="C75" s="102">
        <v>10</v>
      </c>
      <c r="D75" s="102"/>
      <c r="E75" s="102">
        <v>30</v>
      </c>
      <c r="F75" s="102">
        <v>1</v>
      </c>
      <c r="G75" s="103">
        <v>3</v>
      </c>
      <c r="H75" s="103"/>
      <c r="I75" s="103">
        <v>5</v>
      </c>
      <c r="J75" s="103">
        <v>1</v>
      </c>
      <c r="K75" s="103">
        <v>5</v>
      </c>
      <c r="L75" s="103"/>
      <c r="M75" s="103"/>
      <c r="N75" s="103">
        <v>6</v>
      </c>
      <c r="O75" s="103">
        <v>2</v>
      </c>
      <c r="P75" s="103">
        <v>6</v>
      </c>
      <c r="Q75" s="103">
        <v>4</v>
      </c>
      <c r="R75" s="103">
        <v>5</v>
      </c>
      <c r="S75" s="103"/>
      <c r="T75" s="103"/>
      <c r="U75" s="103"/>
      <c r="V75" s="103"/>
      <c r="W75" s="103">
        <v>5</v>
      </c>
    </row>
    <row r="76" spans="1:23">
      <c r="A76" s="108">
        <v>70</v>
      </c>
      <c r="B76" s="105" t="s">
        <v>340</v>
      </c>
      <c r="C76" s="102">
        <v>8</v>
      </c>
      <c r="D76" s="102"/>
      <c r="E76" s="102">
        <v>27</v>
      </c>
      <c r="F76" s="102">
        <v>1</v>
      </c>
      <c r="G76" s="103">
        <v>2</v>
      </c>
      <c r="H76" s="103"/>
      <c r="I76" s="103">
        <v>3</v>
      </c>
      <c r="J76" s="103">
        <v>1</v>
      </c>
      <c r="K76" s="103">
        <v>6</v>
      </c>
      <c r="L76" s="103"/>
      <c r="M76" s="103"/>
      <c r="N76" s="103">
        <v>3</v>
      </c>
      <c r="O76" s="103"/>
      <c r="P76" s="103">
        <v>8</v>
      </c>
      <c r="Q76" s="103">
        <v>8</v>
      </c>
      <c r="R76" s="103">
        <v>5</v>
      </c>
      <c r="S76" s="103">
        <v>3</v>
      </c>
      <c r="T76" s="103"/>
      <c r="U76" s="103"/>
      <c r="V76" s="103">
        <v>4</v>
      </c>
      <c r="W76" s="103"/>
    </row>
    <row r="77" spans="1:23">
      <c r="A77" s="108">
        <v>71</v>
      </c>
      <c r="B77" s="105" t="s">
        <v>341</v>
      </c>
      <c r="C77" s="102">
        <v>13</v>
      </c>
      <c r="D77" s="102"/>
      <c r="E77" s="102">
        <v>36</v>
      </c>
      <c r="F77" s="102">
        <v>2</v>
      </c>
      <c r="G77" s="103">
        <v>4</v>
      </c>
      <c r="H77" s="103"/>
      <c r="I77" s="103">
        <v>5</v>
      </c>
      <c r="J77" s="103">
        <v>4</v>
      </c>
      <c r="K77" s="103">
        <v>5</v>
      </c>
      <c r="L77" s="103"/>
      <c r="M77" s="103"/>
      <c r="N77" s="103">
        <v>7</v>
      </c>
      <c r="O77" s="103"/>
      <c r="P77" s="103">
        <v>7</v>
      </c>
      <c r="Q77" s="103">
        <v>8</v>
      </c>
      <c r="R77" s="103">
        <v>5</v>
      </c>
      <c r="S77" s="103">
        <v>2</v>
      </c>
      <c r="T77" s="103"/>
      <c r="U77" s="103"/>
      <c r="V77" s="103">
        <v>4</v>
      </c>
      <c r="W77" s="103"/>
    </row>
    <row r="78" spans="1:23">
      <c r="A78" s="108">
        <v>72</v>
      </c>
      <c r="B78" s="105" t="s">
        <v>342</v>
      </c>
      <c r="C78" s="102">
        <v>15</v>
      </c>
      <c r="D78" s="102"/>
      <c r="E78" s="102">
        <v>37</v>
      </c>
      <c r="F78" s="102">
        <v>2</v>
      </c>
      <c r="G78" s="103">
        <v>2</v>
      </c>
      <c r="H78" s="103"/>
      <c r="I78" s="103">
        <v>6</v>
      </c>
      <c r="J78" s="103">
        <v>1</v>
      </c>
      <c r="K78" s="103">
        <v>5</v>
      </c>
      <c r="L78" s="103"/>
      <c r="M78" s="103"/>
      <c r="N78" s="103">
        <v>7</v>
      </c>
      <c r="O78" s="103"/>
      <c r="P78" s="103">
        <v>7</v>
      </c>
      <c r="Q78" s="103">
        <v>8</v>
      </c>
      <c r="R78" s="103">
        <v>6</v>
      </c>
      <c r="S78" s="103">
        <v>3</v>
      </c>
      <c r="T78" s="103"/>
      <c r="U78" s="103"/>
      <c r="V78" s="103"/>
      <c r="W78" s="103">
        <v>7</v>
      </c>
    </row>
    <row r="79" spans="1:23">
      <c r="A79" s="108">
        <v>73</v>
      </c>
      <c r="B79" s="105" t="s">
        <v>343</v>
      </c>
      <c r="C79" s="102">
        <v>7</v>
      </c>
      <c r="D79" s="102"/>
      <c r="E79" s="102">
        <v>24</v>
      </c>
      <c r="F79" s="102">
        <v>1</v>
      </c>
      <c r="G79" s="103">
        <v>1</v>
      </c>
      <c r="H79" s="103"/>
      <c r="I79" s="103">
        <v>3</v>
      </c>
      <c r="J79" s="103">
        <v>1</v>
      </c>
      <c r="K79" s="103">
        <v>3</v>
      </c>
      <c r="L79" s="103"/>
      <c r="M79" s="103"/>
      <c r="N79" s="103">
        <v>4</v>
      </c>
      <c r="O79" s="103"/>
      <c r="P79" s="103">
        <v>5</v>
      </c>
      <c r="Q79" s="103">
        <v>4</v>
      </c>
      <c r="R79" s="103">
        <v>4</v>
      </c>
      <c r="S79" s="103">
        <v>4</v>
      </c>
      <c r="T79" s="103"/>
      <c r="U79" s="103"/>
      <c r="V79" s="103"/>
      <c r="W79" s="103">
        <v>7</v>
      </c>
    </row>
    <row r="80" spans="1:23">
      <c r="A80" s="108">
        <v>74</v>
      </c>
      <c r="B80" s="105" t="s">
        <v>344</v>
      </c>
      <c r="C80" s="102">
        <v>7</v>
      </c>
      <c r="D80" s="102"/>
      <c r="E80" s="102">
        <v>31</v>
      </c>
      <c r="F80" s="102">
        <v>1</v>
      </c>
      <c r="G80" s="103">
        <v>4</v>
      </c>
      <c r="H80" s="103"/>
      <c r="I80" s="103">
        <v>2</v>
      </c>
      <c r="J80" s="103">
        <v>1</v>
      </c>
      <c r="K80" s="103">
        <v>4</v>
      </c>
      <c r="L80" s="103"/>
      <c r="M80" s="103"/>
      <c r="N80" s="103">
        <v>5</v>
      </c>
      <c r="O80" s="103"/>
      <c r="P80" s="103">
        <v>6</v>
      </c>
      <c r="Q80" s="103">
        <v>6</v>
      </c>
      <c r="R80" s="103">
        <v>5</v>
      </c>
      <c r="S80" s="103"/>
      <c r="T80" s="103">
        <v>4</v>
      </c>
      <c r="U80" s="103"/>
      <c r="V80" s="103"/>
      <c r="W80" s="103">
        <v>6</v>
      </c>
    </row>
    <row r="81" spans="1:23">
      <c r="A81" s="108">
        <v>75</v>
      </c>
      <c r="B81" s="105" t="s">
        <v>345</v>
      </c>
      <c r="C81" s="102">
        <v>15</v>
      </c>
      <c r="D81" s="102"/>
      <c r="E81" s="102">
        <v>34</v>
      </c>
      <c r="F81" s="102">
        <v>2</v>
      </c>
      <c r="G81" s="103">
        <v>4</v>
      </c>
      <c r="H81" s="103"/>
      <c r="I81" s="103">
        <v>2</v>
      </c>
      <c r="J81" s="103">
        <v>1</v>
      </c>
      <c r="K81" s="103">
        <v>5</v>
      </c>
      <c r="L81" s="103"/>
      <c r="M81" s="103"/>
      <c r="N81" s="103">
        <v>4</v>
      </c>
      <c r="O81" s="103"/>
      <c r="P81" s="103">
        <v>6</v>
      </c>
      <c r="Q81" s="103">
        <v>6</v>
      </c>
      <c r="R81" s="103">
        <v>6</v>
      </c>
      <c r="S81" s="103"/>
      <c r="T81" s="103"/>
      <c r="U81" s="103">
        <v>6</v>
      </c>
      <c r="V81" s="103">
        <v>6</v>
      </c>
      <c r="W81" s="103"/>
    </row>
    <row r="82" spans="1:23">
      <c r="A82" s="108">
        <v>76</v>
      </c>
      <c r="B82" s="105" t="s">
        <v>346</v>
      </c>
      <c r="C82" s="102">
        <v>9</v>
      </c>
      <c r="D82" s="102"/>
      <c r="E82" s="102">
        <v>28</v>
      </c>
      <c r="F82" s="102">
        <v>1</v>
      </c>
      <c r="G82" s="103">
        <v>3</v>
      </c>
      <c r="H82" s="103"/>
      <c r="I82" s="103">
        <v>1</v>
      </c>
      <c r="J82" s="103">
        <v>1</v>
      </c>
      <c r="K82" s="103">
        <v>5</v>
      </c>
      <c r="L82" s="103"/>
      <c r="M82" s="103"/>
      <c r="N82" s="103">
        <v>5</v>
      </c>
      <c r="O82" s="103">
        <v>2</v>
      </c>
      <c r="P82" s="103">
        <v>6</v>
      </c>
      <c r="Q82" s="103">
        <v>7</v>
      </c>
      <c r="R82" s="103">
        <v>5</v>
      </c>
      <c r="S82" s="103"/>
      <c r="T82" s="103"/>
      <c r="U82" s="103"/>
      <c r="V82" s="103"/>
      <c r="W82" s="103">
        <v>7</v>
      </c>
    </row>
    <row r="83" spans="1:23">
      <c r="A83" s="108">
        <v>77</v>
      </c>
      <c r="B83" s="105" t="s">
        <v>347</v>
      </c>
      <c r="C83" s="102">
        <v>18</v>
      </c>
      <c r="D83" s="102"/>
      <c r="E83" s="102">
        <v>41</v>
      </c>
      <c r="F83" s="102">
        <v>3</v>
      </c>
      <c r="G83" s="103">
        <v>6</v>
      </c>
      <c r="H83" s="103">
        <v>3</v>
      </c>
      <c r="I83" s="103">
        <v>4</v>
      </c>
      <c r="J83" s="103">
        <v>1</v>
      </c>
      <c r="K83" s="103">
        <v>8</v>
      </c>
      <c r="L83" s="103"/>
      <c r="M83" s="103"/>
      <c r="N83" s="103">
        <v>9</v>
      </c>
      <c r="O83" s="103"/>
      <c r="P83" s="103">
        <v>9</v>
      </c>
      <c r="Q83" s="103">
        <v>9</v>
      </c>
      <c r="R83" s="103">
        <v>6</v>
      </c>
      <c r="S83" s="103"/>
      <c r="T83" s="103">
        <v>4</v>
      </c>
      <c r="U83" s="103"/>
      <c r="V83" s="103"/>
      <c r="W83" s="103"/>
    </row>
    <row r="84" spans="1:23">
      <c r="A84" s="108">
        <v>78</v>
      </c>
      <c r="B84" s="105" t="s">
        <v>348</v>
      </c>
      <c r="C84" s="102">
        <v>11</v>
      </c>
      <c r="D84" s="102"/>
      <c r="E84" s="102">
        <v>41</v>
      </c>
      <c r="F84" s="102">
        <v>2</v>
      </c>
      <c r="G84" s="103">
        <v>5</v>
      </c>
      <c r="H84" s="103">
        <v>2</v>
      </c>
      <c r="I84" s="103">
        <v>3</v>
      </c>
      <c r="J84" s="103">
        <v>4</v>
      </c>
      <c r="K84" s="103">
        <v>6</v>
      </c>
      <c r="L84" s="103"/>
      <c r="M84" s="103"/>
      <c r="N84" s="103">
        <v>8</v>
      </c>
      <c r="O84" s="103"/>
      <c r="P84" s="103">
        <v>9</v>
      </c>
      <c r="Q84" s="103">
        <v>9</v>
      </c>
      <c r="R84" s="103">
        <v>8</v>
      </c>
      <c r="S84" s="103"/>
      <c r="T84" s="103">
        <v>5</v>
      </c>
      <c r="U84" s="103"/>
      <c r="V84" s="103"/>
      <c r="W84" s="103"/>
    </row>
    <row r="85" spans="1:23">
      <c r="A85" s="108">
        <v>79</v>
      </c>
      <c r="B85" s="105" t="s">
        <v>349</v>
      </c>
      <c r="C85" s="102">
        <v>9</v>
      </c>
      <c r="D85" s="102"/>
      <c r="E85" s="102">
        <v>35</v>
      </c>
      <c r="F85" s="102">
        <v>2</v>
      </c>
      <c r="G85" s="103">
        <v>3</v>
      </c>
      <c r="H85" s="103"/>
      <c r="I85" s="103">
        <v>2</v>
      </c>
      <c r="J85" s="103">
        <v>1</v>
      </c>
      <c r="K85" s="103">
        <v>8</v>
      </c>
      <c r="L85" s="103"/>
      <c r="M85" s="103"/>
      <c r="N85" s="103">
        <v>7</v>
      </c>
      <c r="O85" s="103"/>
      <c r="P85" s="103">
        <v>8</v>
      </c>
      <c r="Q85" s="103">
        <v>9</v>
      </c>
      <c r="R85" s="103">
        <v>5</v>
      </c>
      <c r="S85" s="103">
        <v>3</v>
      </c>
      <c r="T85" s="103"/>
      <c r="U85" s="103"/>
      <c r="V85" s="103"/>
      <c r="W85" s="103">
        <v>6</v>
      </c>
    </row>
    <row r="86" spans="1:23">
      <c r="A86" s="108">
        <v>80</v>
      </c>
      <c r="B86" s="105" t="s">
        <v>350</v>
      </c>
      <c r="C86" s="102">
        <v>12</v>
      </c>
      <c r="D86" s="102"/>
      <c r="E86" s="102">
        <v>39</v>
      </c>
      <c r="F86" s="102">
        <v>2</v>
      </c>
      <c r="G86" s="103">
        <v>6</v>
      </c>
      <c r="H86" s="103">
        <v>3</v>
      </c>
      <c r="I86" s="103">
        <v>3</v>
      </c>
      <c r="J86" s="103">
        <v>3</v>
      </c>
      <c r="K86" s="103">
        <v>6</v>
      </c>
      <c r="L86" s="103"/>
      <c r="M86" s="103"/>
      <c r="N86" s="103">
        <v>8</v>
      </c>
      <c r="O86" s="103"/>
      <c r="P86" s="103">
        <v>9</v>
      </c>
      <c r="Q86" s="103">
        <v>9</v>
      </c>
      <c r="R86" s="103">
        <v>7</v>
      </c>
      <c r="S86" s="103">
        <v>3</v>
      </c>
      <c r="T86" s="103"/>
      <c r="U86" s="103"/>
      <c r="V86" s="103"/>
      <c r="W86" s="103"/>
    </row>
    <row r="87" spans="1:23">
      <c r="A87" s="108">
        <v>81</v>
      </c>
      <c r="B87" s="105" t="s">
        <v>351</v>
      </c>
      <c r="C87" s="102">
        <v>12</v>
      </c>
      <c r="D87" s="102"/>
      <c r="E87" s="102">
        <v>37</v>
      </c>
      <c r="F87" s="102">
        <v>2</v>
      </c>
      <c r="G87" s="103">
        <v>2</v>
      </c>
      <c r="H87" s="103"/>
      <c r="I87" s="103">
        <v>5</v>
      </c>
      <c r="J87" s="103">
        <v>2</v>
      </c>
      <c r="K87" s="103">
        <v>5</v>
      </c>
      <c r="L87" s="103"/>
      <c r="M87" s="103"/>
      <c r="N87" s="103">
        <v>7</v>
      </c>
      <c r="O87" s="103"/>
      <c r="P87" s="103">
        <v>8</v>
      </c>
      <c r="Q87" s="103">
        <v>8</v>
      </c>
      <c r="R87" s="103">
        <v>5</v>
      </c>
      <c r="S87" s="103"/>
      <c r="T87" s="103">
        <v>5</v>
      </c>
      <c r="U87" s="103"/>
      <c r="V87" s="103"/>
      <c r="W87" s="103">
        <v>6</v>
      </c>
    </row>
    <row r="88" spans="1:23">
      <c r="A88" s="108">
        <v>82</v>
      </c>
      <c r="B88" s="105" t="s">
        <v>352</v>
      </c>
      <c r="C88" s="102">
        <v>10</v>
      </c>
      <c r="D88" s="102"/>
      <c r="E88" s="102">
        <v>52</v>
      </c>
      <c r="F88" s="102">
        <v>3</v>
      </c>
      <c r="G88" s="103">
        <v>6</v>
      </c>
      <c r="H88" s="103"/>
      <c r="I88" s="103">
        <v>5</v>
      </c>
      <c r="J88" s="103">
        <v>5</v>
      </c>
      <c r="K88" s="103">
        <v>7</v>
      </c>
      <c r="L88" s="103"/>
      <c r="M88" s="103"/>
      <c r="N88" s="103">
        <v>7</v>
      </c>
      <c r="O88" s="103">
        <v>6</v>
      </c>
      <c r="P88" s="103">
        <v>9</v>
      </c>
      <c r="Q88" s="103">
        <v>9</v>
      </c>
      <c r="R88" s="103">
        <v>7</v>
      </c>
      <c r="S88" s="103"/>
      <c r="T88" s="103"/>
      <c r="U88" s="103"/>
      <c r="V88" s="103"/>
      <c r="W88" s="103">
        <v>9</v>
      </c>
    </row>
    <row r="89" spans="1:23">
      <c r="A89" s="108">
        <v>83</v>
      </c>
      <c r="B89" s="105" t="s">
        <v>353</v>
      </c>
      <c r="C89" s="102">
        <v>12</v>
      </c>
      <c r="D89" s="102"/>
      <c r="E89" s="102">
        <v>43</v>
      </c>
      <c r="F89" s="102">
        <v>2</v>
      </c>
      <c r="G89" s="103">
        <v>5</v>
      </c>
      <c r="H89" s="103"/>
      <c r="I89" s="103">
        <v>5</v>
      </c>
      <c r="J89" s="103">
        <v>2</v>
      </c>
      <c r="K89" s="103">
        <v>6</v>
      </c>
      <c r="L89" s="103"/>
      <c r="M89" s="103"/>
      <c r="N89" s="103">
        <v>6</v>
      </c>
      <c r="O89" s="103"/>
      <c r="P89" s="103">
        <v>6</v>
      </c>
      <c r="Q89" s="103">
        <v>7</v>
      </c>
      <c r="R89" s="103">
        <v>7</v>
      </c>
      <c r="S89" s="103"/>
      <c r="T89" s="103"/>
      <c r="U89" s="103">
        <v>6</v>
      </c>
      <c r="V89" s="103"/>
      <c r="W89" s="103">
        <v>7</v>
      </c>
    </row>
    <row r="90" spans="1:23">
      <c r="A90" s="108">
        <v>84</v>
      </c>
      <c r="B90" s="105" t="s">
        <v>354</v>
      </c>
      <c r="C90" s="102">
        <v>8</v>
      </c>
      <c r="D90" s="102"/>
      <c r="E90" s="102">
        <v>32</v>
      </c>
      <c r="F90" s="102">
        <v>1</v>
      </c>
      <c r="G90" s="103">
        <v>3</v>
      </c>
      <c r="H90" s="103"/>
      <c r="I90" s="103">
        <v>3</v>
      </c>
      <c r="J90" s="103">
        <v>2</v>
      </c>
      <c r="K90" s="103">
        <v>6</v>
      </c>
      <c r="L90" s="103"/>
      <c r="M90" s="103"/>
      <c r="N90" s="103">
        <v>5</v>
      </c>
      <c r="O90" s="103">
        <v>3</v>
      </c>
      <c r="P90" s="103">
        <v>7</v>
      </c>
      <c r="Q90" s="103">
        <v>6</v>
      </c>
      <c r="R90" s="103">
        <v>4</v>
      </c>
      <c r="S90" s="103"/>
      <c r="T90" s="103"/>
      <c r="U90" s="103"/>
      <c r="V90" s="103"/>
      <c r="W90" s="103">
        <v>7</v>
      </c>
    </row>
    <row r="91" spans="1:23">
      <c r="A91" s="108">
        <v>85</v>
      </c>
      <c r="B91" s="105" t="s">
        <v>355</v>
      </c>
      <c r="C91" s="102">
        <v>11</v>
      </c>
      <c r="D91" s="102"/>
      <c r="E91" s="102">
        <v>26</v>
      </c>
      <c r="F91" s="102">
        <v>1</v>
      </c>
      <c r="G91" s="103">
        <v>3</v>
      </c>
      <c r="H91" s="103">
        <v>2</v>
      </c>
      <c r="I91" s="103">
        <v>2</v>
      </c>
      <c r="J91" s="103">
        <v>3</v>
      </c>
      <c r="K91" s="103">
        <v>4</v>
      </c>
      <c r="L91" s="103"/>
      <c r="M91" s="103"/>
      <c r="N91" s="103">
        <v>4</v>
      </c>
      <c r="O91" s="103"/>
      <c r="P91" s="103">
        <v>6</v>
      </c>
      <c r="Q91" s="103">
        <v>7</v>
      </c>
      <c r="R91" s="103">
        <v>5</v>
      </c>
      <c r="S91" s="103">
        <v>3</v>
      </c>
      <c r="T91" s="103"/>
      <c r="U91" s="103"/>
      <c r="V91" s="103"/>
      <c r="W91" s="103"/>
    </row>
    <row r="92" spans="1:23">
      <c r="A92" s="108">
        <v>86</v>
      </c>
      <c r="B92" s="105" t="s">
        <v>356</v>
      </c>
      <c r="C92" s="102">
        <v>9</v>
      </c>
      <c r="D92" s="102"/>
      <c r="E92" s="102">
        <v>39</v>
      </c>
      <c r="F92" s="102">
        <v>2</v>
      </c>
      <c r="G92" s="103">
        <v>3</v>
      </c>
      <c r="H92" s="103"/>
      <c r="I92" s="103">
        <v>3</v>
      </c>
      <c r="J92" s="103">
        <v>3</v>
      </c>
      <c r="K92" s="103">
        <v>3</v>
      </c>
      <c r="L92" s="103"/>
      <c r="M92" s="103"/>
      <c r="N92" s="103">
        <v>7</v>
      </c>
      <c r="O92" s="103">
        <v>4</v>
      </c>
      <c r="P92" s="103">
        <v>7</v>
      </c>
      <c r="Q92" s="103">
        <v>7</v>
      </c>
      <c r="R92" s="103">
        <v>6</v>
      </c>
      <c r="S92" s="103"/>
      <c r="T92" s="103"/>
      <c r="U92" s="103"/>
      <c r="V92" s="103"/>
      <c r="W92" s="103">
        <v>6</v>
      </c>
    </row>
    <row r="93" spans="1:23">
      <c r="A93" s="108">
        <v>87</v>
      </c>
      <c r="B93" s="105" t="s">
        <v>357</v>
      </c>
      <c r="C93" s="102">
        <v>9</v>
      </c>
      <c r="D93" s="102"/>
      <c r="E93" s="102">
        <v>23</v>
      </c>
      <c r="F93" s="102">
        <v>1</v>
      </c>
      <c r="G93" s="103">
        <v>3</v>
      </c>
      <c r="H93" s="103"/>
      <c r="I93" s="103">
        <v>3</v>
      </c>
      <c r="J93" s="103">
        <v>1</v>
      </c>
      <c r="K93" s="103">
        <v>5</v>
      </c>
      <c r="L93" s="103"/>
      <c r="M93" s="103"/>
      <c r="N93" s="103">
        <v>3</v>
      </c>
      <c r="O93" s="103"/>
      <c r="P93" s="103">
        <v>4</v>
      </c>
      <c r="Q93" s="103">
        <v>4</v>
      </c>
      <c r="R93" s="103">
        <v>3</v>
      </c>
      <c r="S93" s="103"/>
      <c r="T93" s="103"/>
      <c r="U93" s="103">
        <v>4</v>
      </c>
      <c r="V93" s="103">
        <v>2</v>
      </c>
      <c r="W93" s="103"/>
    </row>
    <row r="94" spans="1:23">
      <c r="A94" s="108">
        <v>88</v>
      </c>
      <c r="B94" s="105" t="s">
        <v>358</v>
      </c>
      <c r="C94" s="102">
        <v>17</v>
      </c>
      <c r="D94" s="102"/>
      <c r="E94" s="102">
        <v>44</v>
      </c>
      <c r="F94" s="102">
        <v>2</v>
      </c>
      <c r="G94" s="103">
        <v>4</v>
      </c>
      <c r="H94" s="103"/>
      <c r="I94" s="103">
        <v>5</v>
      </c>
      <c r="J94" s="103">
        <v>4</v>
      </c>
      <c r="K94" s="103">
        <v>6</v>
      </c>
      <c r="L94" s="103"/>
      <c r="M94" s="103"/>
      <c r="N94" s="103">
        <v>8</v>
      </c>
      <c r="O94" s="103"/>
      <c r="P94" s="103">
        <v>9</v>
      </c>
      <c r="Q94" s="103">
        <v>8</v>
      </c>
      <c r="R94" s="103">
        <v>6</v>
      </c>
      <c r="S94" s="103">
        <v>3</v>
      </c>
      <c r="T94" s="103"/>
      <c r="U94" s="103"/>
      <c r="V94" s="103"/>
      <c r="W94" s="103">
        <v>8</v>
      </c>
    </row>
    <row r="95" spans="1:23">
      <c r="A95" s="108">
        <v>89</v>
      </c>
      <c r="B95" s="105" t="s">
        <v>359</v>
      </c>
      <c r="C95" s="102">
        <v>15</v>
      </c>
      <c r="D95" s="102"/>
      <c r="E95" s="102">
        <v>36</v>
      </c>
      <c r="F95" s="102">
        <v>2</v>
      </c>
      <c r="G95" s="103">
        <v>5</v>
      </c>
      <c r="H95" s="103"/>
      <c r="I95" s="103">
        <v>4</v>
      </c>
      <c r="J95" s="103">
        <v>3</v>
      </c>
      <c r="K95" s="103">
        <v>6</v>
      </c>
      <c r="L95" s="103"/>
      <c r="M95" s="103">
        <v>1</v>
      </c>
      <c r="N95" s="103">
        <v>6</v>
      </c>
      <c r="O95" s="103"/>
      <c r="P95" s="103">
        <v>7</v>
      </c>
      <c r="Q95" s="103">
        <v>7</v>
      </c>
      <c r="R95" s="103">
        <v>7</v>
      </c>
      <c r="S95" s="103">
        <v>4</v>
      </c>
      <c r="T95" s="103"/>
      <c r="U95" s="103"/>
      <c r="V95" s="103"/>
      <c r="W95" s="103"/>
    </row>
    <row r="96" spans="1:23">
      <c r="A96" s="108">
        <v>91</v>
      </c>
      <c r="B96" s="105" t="s">
        <v>360</v>
      </c>
      <c r="C96" s="102">
        <v>10</v>
      </c>
      <c r="D96" s="102"/>
      <c r="E96" s="102">
        <v>20</v>
      </c>
      <c r="F96" s="102">
        <v>1</v>
      </c>
      <c r="G96" s="103">
        <v>4</v>
      </c>
      <c r="H96" s="103"/>
      <c r="I96" s="103">
        <v>3</v>
      </c>
      <c r="J96" s="103">
        <v>1</v>
      </c>
      <c r="K96" s="103">
        <v>3</v>
      </c>
      <c r="L96" s="103"/>
      <c r="M96" s="103"/>
      <c r="N96" s="103">
        <v>2</v>
      </c>
      <c r="O96" s="103"/>
      <c r="P96" s="103">
        <v>3</v>
      </c>
      <c r="Q96" s="103">
        <v>2</v>
      </c>
      <c r="R96" s="103">
        <v>3</v>
      </c>
      <c r="S96" s="103"/>
      <c r="T96" s="103"/>
      <c r="U96" s="103">
        <v>3</v>
      </c>
      <c r="V96" s="103"/>
      <c r="W96" s="103">
        <v>4</v>
      </c>
    </row>
    <row r="97" spans="1:23">
      <c r="A97" s="108">
        <v>92</v>
      </c>
      <c r="B97" s="105" t="s">
        <v>361</v>
      </c>
      <c r="C97" s="102">
        <v>12</v>
      </c>
      <c r="D97" s="102"/>
      <c r="E97" s="102">
        <v>34</v>
      </c>
      <c r="F97" s="102">
        <v>2</v>
      </c>
      <c r="G97" s="103">
        <v>2</v>
      </c>
      <c r="H97" s="103"/>
      <c r="I97" s="103">
        <v>2</v>
      </c>
      <c r="J97" s="103">
        <v>3</v>
      </c>
      <c r="K97" s="103">
        <v>6</v>
      </c>
      <c r="L97" s="103"/>
      <c r="M97" s="103"/>
      <c r="N97" s="103">
        <v>6</v>
      </c>
      <c r="O97" s="103"/>
      <c r="P97" s="103">
        <v>7</v>
      </c>
      <c r="Q97" s="103">
        <v>5</v>
      </c>
      <c r="R97" s="103">
        <v>6</v>
      </c>
      <c r="S97" s="103"/>
      <c r="T97" s="103">
        <v>4</v>
      </c>
      <c r="U97" s="103"/>
      <c r="V97" s="103"/>
      <c r="W97" s="103">
        <v>8</v>
      </c>
    </row>
    <row r="98" spans="1:23">
      <c r="A98" s="108">
        <v>93</v>
      </c>
      <c r="B98" s="105" t="s">
        <v>362</v>
      </c>
      <c r="C98" s="102">
        <v>7</v>
      </c>
      <c r="D98" s="102"/>
      <c r="E98" s="102">
        <v>19</v>
      </c>
      <c r="F98" s="102">
        <v>1</v>
      </c>
      <c r="G98" s="103">
        <v>4</v>
      </c>
      <c r="H98" s="103"/>
      <c r="I98" s="103">
        <v>5</v>
      </c>
      <c r="J98" s="103">
        <v>1</v>
      </c>
      <c r="K98" s="103">
        <v>3</v>
      </c>
      <c r="L98" s="103"/>
      <c r="M98" s="103"/>
      <c r="N98" s="103">
        <v>1</v>
      </c>
      <c r="O98" s="103">
        <v>2</v>
      </c>
      <c r="P98" s="103">
        <v>4</v>
      </c>
      <c r="Q98" s="103">
        <v>2</v>
      </c>
      <c r="R98" s="103">
        <v>5</v>
      </c>
      <c r="S98" s="103"/>
      <c r="T98" s="103"/>
      <c r="U98" s="103"/>
      <c r="V98" s="103">
        <v>2</v>
      </c>
      <c r="W98" s="103"/>
    </row>
    <row r="99" spans="1:23">
      <c r="A99" s="108">
        <v>94</v>
      </c>
      <c r="B99" s="105" t="s">
        <v>363</v>
      </c>
      <c r="C99" s="102">
        <v>9</v>
      </c>
      <c r="D99" s="102"/>
      <c r="E99" s="102">
        <v>25</v>
      </c>
      <c r="F99" s="102">
        <v>1</v>
      </c>
      <c r="G99" s="103">
        <v>3</v>
      </c>
      <c r="H99" s="103"/>
      <c r="I99" s="103">
        <v>4</v>
      </c>
      <c r="J99" s="103">
        <v>1</v>
      </c>
      <c r="K99" s="103">
        <v>5</v>
      </c>
      <c r="L99" s="103"/>
      <c r="M99" s="103">
        <v>2</v>
      </c>
      <c r="N99" s="103">
        <v>3</v>
      </c>
      <c r="O99" s="103"/>
      <c r="P99" s="103">
        <v>5</v>
      </c>
      <c r="Q99" s="103">
        <v>4</v>
      </c>
      <c r="R99" s="103">
        <v>4</v>
      </c>
      <c r="S99" s="103"/>
      <c r="T99" s="103"/>
      <c r="U99" s="103">
        <v>4</v>
      </c>
      <c r="V99" s="103"/>
      <c r="W99" s="103"/>
    </row>
    <row r="100" spans="1:23">
      <c r="A100" s="108">
        <v>95</v>
      </c>
      <c r="B100" s="105" t="s">
        <v>364</v>
      </c>
      <c r="C100" s="102">
        <v>7</v>
      </c>
      <c r="D100" s="102"/>
      <c r="E100" s="102">
        <v>28</v>
      </c>
      <c r="F100" s="102">
        <v>1</v>
      </c>
      <c r="G100" s="103">
        <v>2</v>
      </c>
      <c r="H100" s="103"/>
      <c r="I100" s="103">
        <v>5</v>
      </c>
      <c r="J100" s="103">
        <v>1</v>
      </c>
      <c r="K100" s="103">
        <v>5</v>
      </c>
      <c r="L100" s="103">
        <v>3</v>
      </c>
      <c r="M100" s="103"/>
      <c r="N100" s="103">
        <v>6</v>
      </c>
      <c r="O100" s="103"/>
      <c r="P100" s="103">
        <v>7</v>
      </c>
      <c r="Q100" s="103">
        <v>4</v>
      </c>
      <c r="R100" s="103">
        <v>5</v>
      </c>
      <c r="S100" s="103"/>
      <c r="T100" s="103">
        <v>3</v>
      </c>
      <c r="U100" s="103"/>
      <c r="V100" s="103"/>
      <c r="W100" s="103"/>
    </row>
    <row r="101" spans="1:23">
      <c r="A101" s="108">
        <v>96</v>
      </c>
      <c r="B101" s="105" t="s">
        <v>365</v>
      </c>
      <c r="C101" s="102">
        <v>12</v>
      </c>
      <c r="D101" s="102"/>
      <c r="E101" s="102">
        <v>30</v>
      </c>
      <c r="F101" s="102">
        <v>1</v>
      </c>
      <c r="G101" s="103">
        <v>5</v>
      </c>
      <c r="H101" s="103"/>
      <c r="I101" s="103">
        <v>3</v>
      </c>
      <c r="J101" s="103">
        <v>3</v>
      </c>
      <c r="K101" s="103">
        <v>4</v>
      </c>
      <c r="L101" s="103">
        <v>3</v>
      </c>
      <c r="M101" s="103"/>
      <c r="N101" s="103">
        <v>2</v>
      </c>
      <c r="O101" s="103"/>
      <c r="P101" s="103">
        <v>6</v>
      </c>
      <c r="Q101" s="103">
        <v>7</v>
      </c>
      <c r="R101" s="103">
        <v>6</v>
      </c>
      <c r="S101" s="103"/>
      <c r="T101" s="103"/>
      <c r="U101" s="103">
        <v>4</v>
      </c>
      <c r="V101" s="103"/>
      <c r="W101" s="103"/>
    </row>
    <row r="102" spans="1:23">
      <c r="A102" s="108">
        <v>97</v>
      </c>
      <c r="B102" s="105" t="s">
        <v>366</v>
      </c>
      <c r="C102" s="102"/>
      <c r="D102" s="102"/>
      <c r="E102" s="102">
        <v>38</v>
      </c>
      <c r="F102" s="102">
        <v>2</v>
      </c>
      <c r="G102" s="103">
        <v>2</v>
      </c>
      <c r="H102" s="103"/>
      <c r="I102" s="103">
        <v>6</v>
      </c>
      <c r="J102" s="103">
        <v>4</v>
      </c>
      <c r="K102" s="103">
        <v>6</v>
      </c>
      <c r="L102" s="103"/>
      <c r="M102" s="103">
        <v>2</v>
      </c>
      <c r="N102" s="103">
        <v>4</v>
      </c>
      <c r="O102" s="103"/>
      <c r="P102" s="103">
        <v>8</v>
      </c>
      <c r="Q102" s="103">
        <v>7</v>
      </c>
      <c r="R102" s="103">
        <v>7</v>
      </c>
      <c r="S102" s="103"/>
      <c r="T102" s="103"/>
      <c r="U102" s="103"/>
      <c r="V102" s="103"/>
      <c r="W102" s="103"/>
    </row>
    <row r="103" spans="1:23">
      <c r="A103" s="143" t="s">
        <v>428</v>
      </c>
      <c r="B103" s="170" t="s">
        <v>1</v>
      </c>
      <c r="C103" s="147" t="s">
        <v>196</v>
      </c>
      <c r="D103" s="148"/>
      <c r="E103" s="147" t="s">
        <v>199</v>
      </c>
      <c r="F103" s="148"/>
      <c r="G103" s="149" t="s">
        <v>174</v>
      </c>
      <c r="H103" s="149" t="s">
        <v>183</v>
      </c>
      <c r="I103" s="149" t="s">
        <v>179</v>
      </c>
      <c r="J103" s="153" t="s">
        <v>177</v>
      </c>
      <c r="K103" s="149" t="s">
        <v>178</v>
      </c>
      <c r="L103" s="149" t="s">
        <v>182</v>
      </c>
      <c r="M103" s="149" t="s">
        <v>263</v>
      </c>
      <c r="N103" s="149" t="s">
        <v>264</v>
      </c>
      <c r="O103" s="149" t="s">
        <v>265</v>
      </c>
      <c r="P103" s="149" t="s">
        <v>181</v>
      </c>
      <c r="Q103" s="149" t="s">
        <v>180</v>
      </c>
      <c r="R103" s="149" t="s">
        <v>176</v>
      </c>
      <c r="S103" s="149" t="s">
        <v>266</v>
      </c>
      <c r="T103" s="149" t="s">
        <v>267</v>
      </c>
      <c r="U103" s="149" t="s">
        <v>187</v>
      </c>
      <c r="V103" s="149" t="s">
        <v>268</v>
      </c>
      <c r="W103" s="149" t="s">
        <v>186</v>
      </c>
    </row>
    <row r="104" spans="1:23" ht="15" customHeight="1">
      <c r="A104" s="144"/>
      <c r="B104" s="171"/>
      <c r="C104" s="124" t="s">
        <v>269</v>
      </c>
      <c r="D104" s="124" t="s">
        <v>198</v>
      </c>
      <c r="E104" s="124" t="s">
        <v>269</v>
      </c>
      <c r="F104" s="125" t="s">
        <v>270</v>
      </c>
      <c r="G104" s="150"/>
      <c r="H104" s="150"/>
      <c r="I104" s="150"/>
      <c r="J104" s="153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</row>
    <row r="105" spans="1:23">
      <c r="A105" s="108">
        <v>98</v>
      </c>
      <c r="B105" s="105" t="s">
        <v>367</v>
      </c>
      <c r="C105" s="102">
        <v>8</v>
      </c>
      <c r="D105" s="102"/>
      <c r="E105" s="102">
        <v>17</v>
      </c>
      <c r="F105" s="102">
        <v>1</v>
      </c>
      <c r="G105" s="103">
        <v>2</v>
      </c>
      <c r="H105" s="103"/>
      <c r="I105" s="103">
        <v>1</v>
      </c>
      <c r="J105" s="103">
        <v>1</v>
      </c>
      <c r="K105" s="103">
        <v>4</v>
      </c>
      <c r="L105" s="103"/>
      <c r="M105" s="103"/>
      <c r="N105" s="103">
        <v>2</v>
      </c>
      <c r="O105" s="103"/>
      <c r="P105" s="103">
        <v>4</v>
      </c>
      <c r="Q105" s="103">
        <v>3</v>
      </c>
      <c r="R105" s="103">
        <v>3</v>
      </c>
      <c r="S105" s="103">
        <v>3</v>
      </c>
      <c r="T105" s="103"/>
      <c r="U105" s="103"/>
      <c r="V105" s="103">
        <v>2</v>
      </c>
      <c r="W105" s="103"/>
    </row>
    <row r="106" spans="1:23">
      <c r="A106" s="108">
        <v>99</v>
      </c>
      <c r="B106" s="105" t="s">
        <v>368</v>
      </c>
      <c r="C106" s="102">
        <v>7</v>
      </c>
      <c r="D106" s="102"/>
      <c r="E106" s="102">
        <v>29</v>
      </c>
      <c r="F106" s="102">
        <v>1</v>
      </c>
      <c r="G106" s="103">
        <v>3</v>
      </c>
      <c r="H106" s="103"/>
      <c r="I106" s="103">
        <v>4</v>
      </c>
      <c r="J106" s="103">
        <v>3</v>
      </c>
      <c r="K106" s="103">
        <v>4</v>
      </c>
      <c r="L106" s="103"/>
      <c r="M106" s="103">
        <v>2</v>
      </c>
      <c r="N106" s="103">
        <v>4</v>
      </c>
      <c r="O106" s="103"/>
      <c r="P106" s="103">
        <v>4</v>
      </c>
      <c r="Q106" s="103">
        <v>8</v>
      </c>
      <c r="R106" s="103">
        <v>6</v>
      </c>
      <c r="S106" s="103">
        <v>3</v>
      </c>
      <c r="T106" s="103"/>
      <c r="U106" s="103"/>
      <c r="V106" s="103"/>
      <c r="W106" s="103"/>
    </row>
    <row r="107" spans="1:23">
      <c r="A107" s="108">
        <v>100</v>
      </c>
      <c r="B107" s="105" t="s">
        <v>369</v>
      </c>
      <c r="C107" s="102">
        <v>7</v>
      </c>
      <c r="D107" s="102"/>
      <c r="E107" s="102">
        <v>24</v>
      </c>
      <c r="F107" s="102">
        <v>1</v>
      </c>
      <c r="G107" s="103">
        <v>1</v>
      </c>
      <c r="H107" s="103">
        <v>2</v>
      </c>
      <c r="I107" s="103">
        <v>3</v>
      </c>
      <c r="J107" s="103">
        <v>2</v>
      </c>
      <c r="K107" s="103">
        <v>4</v>
      </c>
      <c r="L107" s="103"/>
      <c r="M107" s="103"/>
      <c r="N107" s="103">
        <v>4</v>
      </c>
      <c r="O107" s="103"/>
      <c r="P107" s="103">
        <v>6</v>
      </c>
      <c r="Q107" s="103">
        <v>5</v>
      </c>
      <c r="R107" s="103">
        <v>5</v>
      </c>
      <c r="S107" s="103">
        <v>3</v>
      </c>
      <c r="T107" s="103"/>
      <c r="U107" s="103"/>
      <c r="V107" s="103"/>
      <c r="W107" s="103"/>
    </row>
    <row r="108" spans="1:23">
      <c r="A108" s="108">
        <v>101</v>
      </c>
      <c r="B108" s="105" t="s">
        <v>370</v>
      </c>
      <c r="C108" s="102">
        <v>13</v>
      </c>
      <c r="D108" s="102"/>
      <c r="E108" s="102">
        <v>50</v>
      </c>
      <c r="F108" s="102">
        <v>3</v>
      </c>
      <c r="G108" s="103">
        <v>6</v>
      </c>
      <c r="H108" s="103"/>
      <c r="I108" s="103">
        <v>7</v>
      </c>
      <c r="J108" s="103">
        <v>5</v>
      </c>
      <c r="K108" s="103">
        <v>8</v>
      </c>
      <c r="L108" s="103"/>
      <c r="M108" s="103"/>
      <c r="N108" s="103">
        <v>8</v>
      </c>
      <c r="O108" s="103"/>
      <c r="P108" s="103">
        <v>8</v>
      </c>
      <c r="Q108" s="103">
        <v>9</v>
      </c>
      <c r="R108" s="103">
        <v>8</v>
      </c>
      <c r="S108" s="103">
        <v>3</v>
      </c>
      <c r="T108" s="103"/>
      <c r="U108" s="103"/>
      <c r="V108" s="103">
        <v>5</v>
      </c>
      <c r="W108" s="103"/>
    </row>
    <row r="109" spans="1:23">
      <c r="A109" s="108">
        <v>102</v>
      </c>
      <c r="B109" s="105" t="s">
        <v>371</v>
      </c>
      <c r="C109" s="102">
        <v>12</v>
      </c>
      <c r="D109" s="102"/>
      <c r="E109" s="102">
        <v>47</v>
      </c>
      <c r="F109" s="102">
        <v>3</v>
      </c>
      <c r="G109" s="103">
        <v>5</v>
      </c>
      <c r="H109" s="103"/>
      <c r="I109" s="103">
        <v>5</v>
      </c>
      <c r="J109" s="103">
        <v>5</v>
      </c>
      <c r="K109" s="103">
        <v>7</v>
      </c>
      <c r="L109" s="103"/>
      <c r="M109" s="103"/>
      <c r="N109" s="103">
        <v>7</v>
      </c>
      <c r="O109" s="103"/>
      <c r="P109" s="103">
        <v>7</v>
      </c>
      <c r="Q109" s="103">
        <v>9</v>
      </c>
      <c r="R109" s="103">
        <v>7</v>
      </c>
      <c r="S109" s="103">
        <v>4</v>
      </c>
      <c r="T109" s="103"/>
      <c r="U109" s="103"/>
      <c r="V109" s="103"/>
      <c r="W109" s="103"/>
    </row>
    <row r="110" spans="1:23">
      <c r="A110" s="108">
        <v>103</v>
      </c>
      <c r="B110" s="105" t="s">
        <v>372</v>
      </c>
      <c r="C110" s="102">
        <v>10</v>
      </c>
      <c r="D110" s="102"/>
      <c r="E110" s="102">
        <v>21</v>
      </c>
      <c r="F110" s="102">
        <v>1</v>
      </c>
      <c r="G110" s="103">
        <v>4</v>
      </c>
      <c r="H110" s="103"/>
      <c r="I110" s="103">
        <v>5</v>
      </c>
      <c r="J110" s="103">
        <v>1</v>
      </c>
      <c r="K110" s="103">
        <v>4</v>
      </c>
      <c r="L110" s="103"/>
      <c r="M110" s="103"/>
      <c r="N110" s="103">
        <v>2</v>
      </c>
      <c r="O110" s="103"/>
      <c r="P110" s="103">
        <v>3</v>
      </c>
      <c r="Q110" s="103">
        <v>3</v>
      </c>
      <c r="R110" s="103">
        <v>2</v>
      </c>
      <c r="S110" s="103"/>
      <c r="T110" s="103"/>
      <c r="U110" s="103">
        <v>3</v>
      </c>
      <c r="V110" s="103">
        <v>3</v>
      </c>
      <c r="W110" s="103"/>
    </row>
    <row r="111" spans="1:23">
      <c r="A111" s="108">
        <v>104</v>
      </c>
      <c r="B111" s="105" t="s">
        <v>373</v>
      </c>
      <c r="C111" s="102">
        <v>13</v>
      </c>
      <c r="D111" s="102"/>
      <c r="E111" s="102">
        <v>22</v>
      </c>
      <c r="F111" s="102">
        <v>1</v>
      </c>
      <c r="G111" s="103">
        <v>2</v>
      </c>
      <c r="H111" s="103"/>
      <c r="I111" s="103">
        <v>4</v>
      </c>
      <c r="J111" s="103">
        <v>1</v>
      </c>
      <c r="K111" s="103">
        <v>5</v>
      </c>
      <c r="L111" s="103">
        <v>1</v>
      </c>
      <c r="M111" s="103"/>
      <c r="N111" s="103">
        <v>4</v>
      </c>
      <c r="O111" s="103">
        <v>2</v>
      </c>
      <c r="P111" s="103">
        <v>4</v>
      </c>
      <c r="Q111" s="103">
        <v>5</v>
      </c>
      <c r="R111" s="103">
        <v>4</v>
      </c>
      <c r="S111" s="103"/>
      <c r="T111" s="103"/>
      <c r="U111" s="103"/>
      <c r="V111" s="103"/>
      <c r="W111" s="103"/>
    </row>
    <row r="112" spans="1:23">
      <c r="A112" s="108">
        <v>105</v>
      </c>
      <c r="B112" s="105" t="s">
        <v>374</v>
      </c>
      <c r="C112" s="102">
        <v>10</v>
      </c>
      <c r="D112" s="102"/>
      <c r="E112" s="102">
        <v>26</v>
      </c>
      <c r="F112" s="102">
        <v>1</v>
      </c>
      <c r="G112" s="103">
        <v>2</v>
      </c>
      <c r="H112" s="103"/>
      <c r="I112" s="103">
        <v>3</v>
      </c>
      <c r="J112" s="103">
        <v>1</v>
      </c>
      <c r="K112" s="103">
        <v>5</v>
      </c>
      <c r="L112" s="103"/>
      <c r="M112" s="103"/>
      <c r="N112" s="103">
        <v>4</v>
      </c>
      <c r="O112" s="103"/>
      <c r="P112" s="103">
        <v>4</v>
      </c>
      <c r="Q112" s="103">
        <v>5</v>
      </c>
      <c r="R112" s="103">
        <v>5</v>
      </c>
      <c r="S112" s="103"/>
      <c r="T112" s="103"/>
      <c r="U112" s="103">
        <v>2</v>
      </c>
      <c r="V112" s="103"/>
      <c r="W112" s="103">
        <v>7</v>
      </c>
    </row>
    <row r="113" spans="1:23">
      <c r="A113" s="108">
        <v>106</v>
      </c>
      <c r="B113" s="105" t="s">
        <v>375</v>
      </c>
      <c r="C113" s="102">
        <v>10</v>
      </c>
      <c r="D113" s="102"/>
      <c r="E113" s="102">
        <v>42</v>
      </c>
      <c r="F113" s="102">
        <v>2</v>
      </c>
      <c r="G113" s="103">
        <v>5</v>
      </c>
      <c r="H113" s="103"/>
      <c r="I113" s="103">
        <v>5</v>
      </c>
      <c r="J113" s="103">
        <v>4</v>
      </c>
      <c r="K113" s="103">
        <v>5</v>
      </c>
      <c r="L113" s="103"/>
      <c r="M113" s="103"/>
      <c r="N113" s="103">
        <v>6</v>
      </c>
      <c r="O113" s="103"/>
      <c r="P113" s="103">
        <v>6</v>
      </c>
      <c r="Q113" s="103">
        <v>7</v>
      </c>
      <c r="R113" s="103">
        <v>6</v>
      </c>
      <c r="S113" s="103"/>
      <c r="T113" s="103"/>
      <c r="U113" s="103">
        <v>5</v>
      </c>
      <c r="V113" s="103"/>
      <c r="W113" s="103">
        <v>7</v>
      </c>
    </row>
    <row r="114" spans="1:23">
      <c r="A114" s="108">
        <v>107</v>
      </c>
      <c r="B114" s="105" t="s">
        <v>376</v>
      </c>
      <c r="C114" s="102"/>
      <c r="D114" s="102"/>
      <c r="E114" s="102">
        <v>37</v>
      </c>
      <c r="F114" s="102">
        <v>2</v>
      </c>
      <c r="G114" s="103">
        <v>5</v>
      </c>
      <c r="H114" s="103"/>
      <c r="I114" s="103">
        <v>4</v>
      </c>
      <c r="J114" s="103">
        <v>2</v>
      </c>
      <c r="K114" s="103">
        <v>6</v>
      </c>
      <c r="L114" s="103">
        <v>3</v>
      </c>
      <c r="M114" s="103"/>
      <c r="N114" s="103">
        <v>7</v>
      </c>
      <c r="O114" s="103"/>
      <c r="P114" s="103">
        <v>8</v>
      </c>
      <c r="Q114" s="103">
        <v>8</v>
      </c>
      <c r="R114" s="103">
        <v>6</v>
      </c>
      <c r="S114" s="103">
        <v>4</v>
      </c>
      <c r="T114" s="103"/>
      <c r="U114" s="103"/>
      <c r="V114" s="103"/>
      <c r="W114" s="103"/>
    </row>
    <row r="115" spans="1:23">
      <c r="A115" s="108">
        <v>108</v>
      </c>
      <c r="B115" s="105" t="s">
        <v>377</v>
      </c>
      <c r="C115" s="102">
        <v>23</v>
      </c>
      <c r="D115" s="102"/>
      <c r="E115" s="102">
        <v>49</v>
      </c>
      <c r="F115" s="102">
        <v>3</v>
      </c>
      <c r="G115" s="103">
        <v>7</v>
      </c>
      <c r="H115" s="103"/>
      <c r="I115" s="103">
        <v>6</v>
      </c>
      <c r="J115" s="103">
        <v>4</v>
      </c>
      <c r="K115" s="103">
        <v>7</v>
      </c>
      <c r="L115" s="103">
        <v>4</v>
      </c>
      <c r="M115" s="103"/>
      <c r="N115" s="103">
        <v>9</v>
      </c>
      <c r="O115" s="103"/>
      <c r="P115" s="103">
        <v>9</v>
      </c>
      <c r="Q115" s="103">
        <v>9</v>
      </c>
      <c r="R115" s="103">
        <v>8</v>
      </c>
      <c r="S115" s="103">
        <v>4</v>
      </c>
      <c r="T115" s="103"/>
      <c r="U115" s="103"/>
      <c r="V115" s="103"/>
      <c r="W115" s="103"/>
    </row>
    <row r="116" spans="1:23">
      <c r="A116" s="108">
        <v>109</v>
      </c>
      <c r="B116" s="105" t="s">
        <v>378</v>
      </c>
      <c r="C116" s="102">
        <v>11</v>
      </c>
      <c r="D116" s="102"/>
      <c r="E116" s="102">
        <v>34</v>
      </c>
      <c r="F116" s="102">
        <v>2</v>
      </c>
      <c r="G116" s="103">
        <v>2</v>
      </c>
      <c r="H116" s="103"/>
      <c r="I116" s="103">
        <v>4</v>
      </c>
      <c r="J116" s="103">
        <v>3</v>
      </c>
      <c r="K116" s="103">
        <v>5</v>
      </c>
      <c r="L116" s="103">
        <v>2</v>
      </c>
      <c r="M116" s="103"/>
      <c r="N116" s="103">
        <v>7</v>
      </c>
      <c r="O116" s="103"/>
      <c r="P116" s="103">
        <v>6</v>
      </c>
      <c r="Q116" s="103">
        <v>6</v>
      </c>
      <c r="R116" s="103">
        <v>6</v>
      </c>
      <c r="S116" s="103"/>
      <c r="T116" s="103"/>
      <c r="U116" s="103"/>
      <c r="V116" s="103"/>
      <c r="W116" s="103"/>
    </row>
    <row r="117" spans="1:23">
      <c r="A117" s="108">
        <v>110</v>
      </c>
      <c r="B117" s="105" t="s">
        <v>379</v>
      </c>
      <c r="C117" s="102">
        <v>10</v>
      </c>
      <c r="D117" s="102"/>
      <c r="E117" s="102">
        <v>39</v>
      </c>
      <c r="F117" s="102">
        <v>3</v>
      </c>
      <c r="G117" s="103">
        <v>7</v>
      </c>
      <c r="H117" s="103"/>
      <c r="I117" s="103">
        <v>4</v>
      </c>
      <c r="J117" s="103">
        <v>2</v>
      </c>
      <c r="K117" s="103">
        <v>6</v>
      </c>
      <c r="L117" s="103">
        <v>2</v>
      </c>
      <c r="M117" s="103"/>
      <c r="N117" s="103">
        <v>7</v>
      </c>
      <c r="O117" s="103"/>
      <c r="P117" s="103">
        <v>9</v>
      </c>
      <c r="Q117" s="103">
        <v>8</v>
      </c>
      <c r="R117" s="103">
        <v>8</v>
      </c>
      <c r="S117" s="103">
        <v>3</v>
      </c>
      <c r="T117" s="103"/>
      <c r="U117" s="103"/>
      <c r="V117" s="103"/>
      <c r="W117" s="103"/>
    </row>
    <row r="118" spans="1:23">
      <c r="A118" s="108">
        <v>111</v>
      </c>
      <c r="B118" s="105" t="s">
        <v>380</v>
      </c>
      <c r="C118" s="102">
        <v>13</v>
      </c>
      <c r="D118" s="102"/>
      <c r="E118" s="102">
        <v>44</v>
      </c>
      <c r="F118" s="102">
        <v>3</v>
      </c>
      <c r="G118" s="103">
        <v>6</v>
      </c>
      <c r="H118" s="103"/>
      <c r="I118" s="103">
        <v>7</v>
      </c>
      <c r="J118" s="103">
        <v>4</v>
      </c>
      <c r="K118" s="103">
        <v>8</v>
      </c>
      <c r="L118" s="103">
        <v>2</v>
      </c>
      <c r="M118" s="103"/>
      <c r="N118" s="103">
        <v>7</v>
      </c>
      <c r="O118" s="103">
        <v>4</v>
      </c>
      <c r="P118" s="103">
        <v>9</v>
      </c>
      <c r="Q118" s="103">
        <v>9</v>
      </c>
      <c r="R118" s="103">
        <v>6</v>
      </c>
      <c r="S118" s="103"/>
      <c r="T118" s="103"/>
      <c r="U118" s="103"/>
      <c r="V118" s="103"/>
      <c r="W118" s="103"/>
    </row>
    <row r="119" spans="1:23">
      <c r="A119" s="108">
        <v>112</v>
      </c>
      <c r="B119" s="105" t="s">
        <v>381</v>
      </c>
      <c r="C119" s="102">
        <v>11</v>
      </c>
      <c r="D119" s="102"/>
      <c r="E119" s="102">
        <v>38</v>
      </c>
      <c r="F119" s="102">
        <v>2</v>
      </c>
      <c r="G119" s="103">
        <v>4</v>
      </c>
      <c r="H119" s="103"/>
      <c r="I119" s="103">
        <v>3</v>
      </c>
      <c r="J119" s="103">
        <v>4</v>
      </c>
      <c r="K119" s="103">
        <v>7</v>
      </c>
      <c r="L119" s="103">
        <v>3</v>
      </c>
      <c r="M119" s="103"/>
      <c r="N119" s="103">
        <v>7</v>
      </c>
      <c r="O119" s="103">
        <v>4</v>
      </c>
      <c r="P119" s="103">
        <v>9</v>
      </c>
      <c r="Q119" s="103">
        <v>9</v>
      </c>
      <c r="R119" s="103">
        <v>6</v>
      </c>
      <c r="S119" s="103"/>
      <c r="T119" s="103"/>
      <c r="U119" s="103"/>
      <c r="V119" s="103"/>
      <c r="W119" s="103"/>
    </row>
    <row r="120" spans="1:23">
      <c r="A120" s="108">
        <v>113</v>
      </c>
      <c r="B120" s="105" t="s">
        <v>382</v>
      </c>
      <c r="C120" s="102">
        <v>12</v>
      </c>
      <c r="D120" s="102"/>
      <c r="E120" s="102">
        <v>45</v>
      </c>
      <c r="F120" s="102">
        <v>3</v>
      </c>
      <c r="G120" s="103">
        <v>5</v>
      </c>
      <c r="H120" s="103"/>
      <c r="I120" s="103">
        <v>7</v>
      </c>
      <c r="J120" s="103">
        <v>5</v>
      </c>
      <c r="K120" s="103">
        <v>4</v>
      </c>
      <c r="L120" s="103"/>
      <c r="M120" s="103"/>
      <c r="N120" s="103">
        <v>7</v>
      </c>
      <c r="O120" s="103"/>
      <c r="P120" s="103">
        <v>7</v>
      </c>
      <c r="Q120" s="103">
        <v>8</v>
      </c>
      <c r="R120" s="103">
        <v>6</v>
      </c>
      <c r="S120" s="103">
        <v>2</v>
      </c>
      <c r="T120" s="103"/>
      <c r="U120" s="103"/>
      <c r="V120" s="103">
        <v>7</v>
      </c>
      <c r="W120" s="103"/>
    </row>
    <row r="121" spans="1:23">
      <c r="A121" s="108">
        <v>114</v>
      </c>
      <c r="B121" s="105" t="s">
        <v>383</v>
      </c>
      <c r="C121" s="102">
        <v>16</v>
      </c>
      <c r="D121" s="102"/>
      <c r="E121" s="102">
        <v>43</v>
      </c>
      <c r="F121" s="102">
        <v>2</v>
      </c>
      <c r="G121" s="103">
        <v>5</v>
      </c>
      <c r="H121" s="103"/>
      <c r="I121" s="103">
        <v>6</v>
      </c>
      <c r="J121" s="103">
        <v>6</v>
      </c>
      <c r="K121" s="103">
        <v>5</v>
      </c>
      <c r="L121" s="103"/>
      <c r="M121" s="103"/>
      <c r="N121" s="103">
        <v>9</v>
      </c>
      <c r="O121" s="103">
        <v>3</v>
      </c>
      <c r="P121" s="103">
        <v>8</v>
      </c>
      <c r="Q121" s="103">
        <v>8</v>
      </c>
      <c r="R121" s="103">
        <v>6</v>
      </c>
      <c r="S121" s="103"/>
      <c r="T121" s="103"/>
      <c r="U121" s="103"/>
      <c r="V121" s="103">
        <v>4</v>
      </c>
      <c r="W121" s="103"/>
    </row>
    <row r="122" spans="1:23">
      <c r="A122" s="108">
        <v>115</v>
      </c>
      <c r="B122" s="105" t="s">
        <v>384</v>
      </c>
      <c r="C122" s="102">
        <v>10</v>
      </c>
      <c r="D122" s="102"/>
      <c r="E122" s="102">
        <v>37</v>
      </c>
      <c r="F122" s="102">
        <v>2</v>
      </c>
      <c r="G122" s="103">
        <v>3</v>
      </c>
      <c r="H122" s="103"/>
      <c r="I122" s="103">
        <v>4</v>
      </c>
      <c r="J122" s="103">
        <v>4</v>
      </c>
      <c r="K122" s="103">
        <v>5</v>
      </c>
      <c r="L122" s="103"/>
      <c r="M122" s="103"/>
      <c r="N122" s="103">
        <v>6</v>
      </c>
      <c r="O122" s="103">
        <v>3</v>
      </c>
      <c r="P122" s="103">
        <v>8</v>
      </c>
      <c r="Q122" s="103">
        <v>6</v>
      </c>
      <c r="R122" s="103">
        <v>6</v>
      </c>
      <c r="S122" s="103"/>
      <c r="T122" s="103"/>
      <c r="U122" s="103"/>
      <c r="W122" s="103">
        <v>7</v>
      </c>
    </row>
    <row r="123" spans="1:23">
      <c r="A123" s="108">
        <v>116</v>
      </c>
      <c r="B123" s="105" t="s">
        <v>385</v>
      </c>
      <c r="C123" s="102">
        <v>9</v>
      </c>
      <c r="D123" s="102"/>
      <c r="E123" s="102">
        <v>29</v>
      </c>
      <c r="F123" s="102">
        <v>1</v>
      </c>
      <c r="G123" s="103">
        <v>4</v>
      </c>
      <c r="H123" s="103"/>
      <c r="I123" s="103">
        <v>6</v>
      </c>
      <c r="J123" s="103">
        <v>2</v>
      </c>
      <c r="K123" s="103">
        <v>5</v>
      </c>
      <c r="L123" s="103"/>
      <c r="M123" s="103"/>
      <c r="N123" s="103">
        <v>3</v>
      </c>
      <c r="O123" s="103"/>
      <c r="P123" s="103">
        <v>6</v>
      </c>
      <c r="Q123" s="103">
        <v>4</v>
      </c>
      <c r="R123" s="103">
        <v>4</v>
      </c>
      <c r="S123" s="103"/>
      <c r="T123" s="103">
        <v>5</v>
      </c>
      <c r="U123" s="103"/>
      <c r="V123" s="103">
        <v>2</v>
      </c>
      <c r="W123" s="103"/>
    </row>
    <row r="124" spans="1:23">
      <c r="A124" s="108">
        <v>117</v>
      </c>
      <c r="B124" s="105" t="s">
        <v>386</v>
      </c>
      <c r="C124" s="102">
        <v>12</v>
      </c>
      <c r="D124" s="102"/>
      <c r="E124" s="102">
        <v>40</v>
      </c>
      <c r="F124" s="102">
        <v>3</v>
      </c>
      <c r="G124" s="103">
        <v>4</v>
      </c>
      <c r="H124" s="103">
        <v>3</v>
      </c>
      <c r="I124" s="103">
        <v>4</v>
      </c>
      <c r="J124" s="103">
        <v>4</v>
      </c>
      <c r="K124" s="103">
        <v>7</v>
      </c>
      <c r="L124" s="103"/>
      <c r="M124" s="103"/>
      <c r="N124" s="103">
        <v>8</v>
      </c>
      <c r="O124" s="103"/>
      <c r="P124" s="103">
        <v>9</v>
      </c>
      <c r="Q124" s="103">
        <v>9</v>
      </c>
      <c r="R124" s="103">
        <v>7</v>
      </c>
      <c r="S124" s="103">
        <v>3</v>
      </c>
      <c r="T124" s="103"/>
      <c r="U124" s="103"/>
      <c r="V124" s="103"/>
      <c r="W124" s="103"/>
    </row>
    <row r="125" spans="1:23">
      <c r="A125" s="108">
        <v>118</v>
      </c>
      <c r="B125" s="105" t="s">
        <v>387</v>
      </c>
      <c r="C125" s="102">
        <v>18</v>
      </c>
      <c r="D125" s="102"/>
      <c r="E125" s="102">
        <v>46</v>
      </c>
      <c r="F125" s="102">
        <v>3</v>
      </c>
      <c r="G125" s="103">
        <v>6</v>
      </c>
      <c r="H125" s="103"/>
      <c r="I125" s="103">
        <v>6</v>
      </c>
      <c r="J125" s="103">
        <v>5</v>
      </c>
      <c r="K125" s="103">
        <v>7</v>
      </c>
      <c r="L125" s="103">
        <v>3</v>
      </c>
      <c r="M125" s="103"/>
      <c r="N125" s="103">
        <v>9</v>
      </c>
      <c r="O125" s="103"/>
      <c r="P125" s="103">
        <v>9</v>
      </c>
      <c r="Q125" s="103">
        <v>9</v>
      </c>
      <c r="R125" s="103">
        <v>7</v>
      </c>
      <c r="S125" s="103">
        <v>3</v>
      </c>
      <c r="T125" s="103"/>
      <c r="U125" s="103"/>
      <c r="V125" s="103"/>
      <c r="W125" s="103"/>
    </row>
    <row r="126" spans="1:23">
      <c r="A126" s="108">
        <v>119</v>
      </c>
      <c r="B126" s="105" t="s">
        <v>388</v>
      </c>
      <c r="C126" s="102">
        <v>13</v>
      </c>
      <c r="D126" s="102"/>
      <c r="E126" s="102">
        <v>58</v>
      </c>
      <c r="F126" s="102">
        <v>4</v>
      </c>
      <c r="G126" s="103">
        <v>6</v>
      </c>
      <c r="H126" s="103"/>
      <c r="I126" s="103">
        <v>6</v>
      </c>
      <c r="J126" s="103">
        <v>8</v>
      </c>
      <c r="K126" s="103">
        <v>8</v>
      </c>
      <c r="L126" s="103"/>
      <c r="M126" s="103"/>
      <c r="N126" s="103">
        <v>8</v>
      </c>
      <c r="O126" s="103"/>
      <c r="P126" s="103">
        <v>9</v>
      </c>
      <c r="Q126" s="103">
        <v>9</v>
      </c>
      <c r="R126" s="103">
        <v>9</v>
      </c>
      <c r="S126" s="103">
        <v>4</v>
      </c>
      <c r="T126" s="103"/>
      <c r="U126" s="103"/>
      <c r="V126" s="103"/>
      <c r="W126" s="103"/>
    </row>
    <row r="127" spans="1:23">
      <c r="A127" s="108">
        <v>120</v>
      </c>
      <c r="B127" s="105" t="s">
        <v>389</v>
      </c>
      <c r="C127" s="102">
        <v>6</v>
      </c>
      <c r="D127" s="102"/>
      <c r="E127" s="102">
        <v>29</v>
      </c>
      <c r="F127" s="102">
        <v>1</v>
      </c>
      <c r="G127" s="103">
        <v>3</v>
      </c>
      <c r="H127" s="103"/>
      <c r="I127" s="103">
        <v>4</v>
      </c>
      <c r="J127" s="103">
        <v>2</v>
      </c>
      <c r="K127" s="103">
        <v>4</v>
      </c>
      <c r="L127" s="103"/>
      <c r="M127" s="103">
        <v>2</v>
      </c>
      <c r="N127" s="103">
        <v>5</v>
      </c>
      <c r="O127" s="103"/>
      <c r="P127" s="103">
        <v>7</v>
      </c>
      <c r="Q127" s="103">
        <v>7</v>
      </c>
      <c r="R127" s="103">
        <v>5</v>
      </c>
      <c r="S127" s="103">
        <v>4</v>
      </c>
      <c r="T127" s="103"/>
      <c r="U127" s="103"/>
      <c r="V127" s="103"/>
      <c r="W127" s="103"/>
    </row>
    <row r="128" spans="1:23">
      <c r="A128" s="108">
        <v>121</v>
      </c>
      <c r="B128" s="123" t="s">
        <v>390</v>
      </c>
      <c r="C128" s="102">
        <v>11</v>
      </c>
      <c r="D128" s="102"/>
      <c r="E128" s="102">
        <v>37</v>
      </c>
      <c r="F128" s="102">
        <v>2</v>
      </c>
      <c r="G128" s="103">
        <v>3</v>
      </c>
      <c r="H128" s="103"/>
      <c r="I128" s="103">
        <v>6</v>
      </c>
      <c r="J128" s="103">
        <v>3</v>
      </c>
      <c r="K128" s="103">
        <v>6</v>
      </c>
      <c r="L128" s="103">
        <v>2</v>
      </c>
      <c r="M128" s="103"/>
      <c r="N128" s="103">
        <v>7</v>
      </c>
      <c r="O128" s="103"/>
      <c r="P128" s="103">
        <v>8</v>
      </c>
      <c r="Q128" s="103">
        <v>7</v>
      </c>
      <c r="R128" s="103">
        <v>6</v>
      </c>
      <c r="S128" s="103"/>
      <c r="T128" s="103">
        <v>4</v>
      </c>
      <c r="U128" s="103"/>
      <c r="V128" s="103"/>
      <c r="W128" s="103"/>
    </row>
    <row r="129" spans="1:23">
      <c r="A129" s="108">
        <v>122</v>
      </c>
      <c r="B129" s="105" t="s">
        <v>391</v>
      </c>
      <c r="C129" s="102">
        <v>7</v>
      </c>
      <c r="D129" s="102"/>
      <c r="E129" s="102">
        <v>30</v>
      </c>
      <c r="F129" s="102">
        <v>1</v>
      </c>
      <c r="G129" s="103">
        <v>2</v>
      </c>
      <c r="H129" s="103"/>
      <c r="I129" s="103">
        <v>2</v>
      </c>
      <c r="J129" s="103">
        <v>2</v>
      </c>
      <c r="K129" s="103">
        <v>5</v>
      </c>
      <c r="L129" s="103"/>
      <c r="M129" s="103"/>
      <c r="N129" s="103">
        <v>6</v>
      </c>
      <c r="O129" s="103"/>
      <c r="P129" s="103">
        <v>7</v>
      </c>
      <c r="Q129" s="103">
        <v>7</v>
      </c>
      <c r="R129" s="103">
        <v>6</v>
      </c>
      <c r="S129" s="103">
        <v>3</v>
      </c>
      <c r="T129" s="103"/>
      <c r="U129" s="103"/>
      <c r="V129" s="103">
        <v>4</v>
      </c>
      <c r="W129" s="103"/>
    </row>
    <row r="130" spans="1:23">
      <c r="A130" s="108">
        <v>124</v>
      </c>
      <c r="B130" s="105" t="s">
        <v>392</v>
      </c>
      <c r="C130" s="102">
        <v>9</v>
      </c>
      <c r="D130" s="102"/>
      <c r="E130" s="102">
        <v>24</v>
      </c>
      <c r="F130" s="102">
        <v>1</v>
      </c>
      <c r="G130" s="103">
        <v>2</v>
      </c>
      <c r="H130" s="103"/>
      <c r="I130" s="103">
        <v>3</v>
      </c>
      <c r="J130" s="103">
        <v>3</v>
      </c>
      <c r="K130" s="103">
        <v>4</v>
      </c>
      <c r="L130" s="103"/>
      <c r="M130" s="103"/>
      <c r="N130" s="103">
        <v>2</v>
      </c>
      <c r="O130" s="103"/>
      <c r="P130" s="103">
        <v>4</v>
      </c>
      <c r="Q130" s="103">
        <v>3</v>
      </c>
      <c r="R130" s="103">
        <v>4</v>
      </c>
      <c r="S130" s="103">
        <v>3</v>
      </c>
      <c r="T130" s="103"/>
      <c r="U130" s="103"/>
      <c r="V130" s="103"/>
      <c r="W130" s="103">
        <v>5</v>
      </c>
    </row>
    <row r="131" spans="1:23">
      <c r="A131" s="108">
        <v>125</v>
      </c>
      <c r="B131" s="105" t="s">
        <v>393</v>
      </c>
      <c r="C131" s="102"/>
      <c r="D131" s="102"/>
      <c r="E131" s="102">
        <v>26</v>
      </c>
      <c r="F131" s="102">
        <v>1</v>
      </c>
      <c r="G131" s="103">
        <v>2</v>
      </c>
      <c r="H131" s="103"/>
      <c r="I131" s="103">
        <v>3</v>
      </c>
      <c r="J131" s="103">
        <v>1</v>
      </c>
      <c r="K131" s="103">
        <v>4</v>
      </c>
      <c r="L131" s="103"/>
      <c r="M131" s="103"/>
      <c r="N131" s="103">
        <v>3</v>
      </c>
      <c r="O131" s="103"/>
      <c r="P131" s="103">
        <v>6</v>
      </c>
      <c r="Q131" s="103">
        <v>5</v>
      </c>
      <c r="R131" s="103">
        <v>4</v>
      </c>
      <c r="S131" s="103"/>
      <c r="T131" s="103">
        <v>4</v>
      </c>
      <c r="U131" s="103"/>
      <c r="V131" s="103"/>
      <c r="W131" s="103">
        <v>7</v>
      </c>
    </row>
    <row r="132" spans="1:23">
      <c r="A132" s="108">
        <v>126</v>
      </c>
      <c r="B132" s="105" t="s">
        <v>394</v>
      </c>
      <c r="C132" s="102">
        <v>9</v>
      </c>
      <c r="D132" s="102"/>
      <c r="E132" s="102">
        <v>41</v>
      </c>
      <c r="F132" s="102">
        <v>2</v>
      </c>
      <c r="G132" s="103">
        <v>5</v>
      </c>
      <c r="H132" s="103"/>
      <c r="I132" s="103">
        <v>3</v>
      </c>
      <c r="J132" s="103">
        <v>3</v>
      </c>
      <c r="K132" s="103">
        <v>7</v>
      </c>
      <c r="L132" s="103"/>
      <c r="M132" s="103"/>
      <c r="N132" s="103">
        <v>6</v>
      </c>
      <c r="O132" s="103"/>
      <c r="P132" s="103">
        <v>8</v>
      </c>
      <c r="Q132" s="103">
        <v>7</v>
      </c>
      <c r="R132" s="103">
        <v>6</v>
      </c>
      <c r="S132" s="103"/>
      <c r="T132" s="103">
        <v>4</v>
      </c>
      <c r="U132" s="103"/>
      <c r="V132" s="103"/>
      <c r="W132" s="103">
        <v>8</v>
      </c>
    </row>
    <row r="133" spans="1:23">
      <c r="A133" s="108">
        <v>127</v>
      </c>
      <c r="B133" s="105" t="s">
        <v>395</v>
      </c>
      <c r="C133" s="102">
        <v>14</v>
      </c>
      <c r="D133" s="102"/>
      <c r="E133" s="102">
        <v>41</v>
      </c>
      <c r="F133" s="102">
        <v>3</v>
      </c>
      <c r="G133" s="103">
        <v>4</v>
      </c>
      <c r="H133" s="103"/>
      <c r="I133" s="103">
        <v>2</v>
      </c>
      <c r="J133" s="103">
        <v>2</v>
      </c>
      <c r="K133" s="103">
        <v>6</v>
      </c>
      <c r="L133" s="103"/>
      <c r="M133" s="103"/>
      <c r="N133" s="103">
        <v>8</v>
      </c>
      <c r="O133" s="103"/>
      <c r="P133" s="103">
        <v>7</v>
      </c>
      <c r="Q133" s="103">
        <v>7</v>
      </c>
      <c r="R133" s="103">
        <v>7</v>
      </c>
      <c r="S133" s="103"/>
      <c r="T133" s="103"/>
      <c r="U133" s="103">
        <v>6</v>
      </c>
      <c r="V133" s="103"/>
      <c r="W133" s="103">
        <v>8</v>
      </c>
    </row>
    <row r="134" spans="1:23">
      <c r="A134" s="108">
        <v>128</v>
      </c>
      <c r="B134" s="105" t="s">
        <v>396</v>
      </c>
      <c r="C134" s="102">
        <v>7</v>
      </c>
      <c r="D134" s="102"/>
      <c r="E134" s="102">
        <v>35</v>
      </c>
      <c r="F134" s="102">
        <v>2</v>
      </c>
      <c r="G134" s="103">
        <v>2</v>
      </c>
      <c r="H134" s="103"/>
      <c r="I134" s="103">
        <v>6</v>
      </c>
      <c r="J134" s="103">
        <v>2</v>
      </c>
      <c r="K134" s="103">
        <v>6</v>
      </c>
      <c r="L134" s="103"/>
      <c r="M134" s="103"/>
      <c r="N134" s="103">
        <v>5</v>
      </c>
      <c r="O134" s="103">
        <v>3</v>
      </c>
      <c r="P134" s="103">
        <v>6</v>
      </c>
      <c r="Q134" s="103">
        <v>7</v>
      </c>
      <c r="R134" s="103">
        <v>5</v>
      </c>
      <c r="S134" s="103"/>
      <c r="T134" s="103"/>
      <c r="U134" s="103"/>
      <c r="V134" s="103"/>
      <c r="W134" s="103">
        <v>7</v>
      </c>
    </row>
    <row r="135" spans="1:23">
      <c r="A135" s="108">
        <v>129</v>
      </c>
      <c r="B135" s="105" t="s">
        <v>397</v>
      </c>
      <c r="C135" s="102">
        <v>7</v>
      </c>
      <c r="D135" s="102"/>
      <c r="E135" s="102">
        <v>29</v>
      </c>
      <c r="F135" s="102">
        <v>1</v>
      </c>
      <c r="G135" s="103">
        <v>4</v>
      </c>
      <c r="H135" s="103"/>
      <c r="I135" s="103">
        <v>7</v>
      </c>
      <c r="J135" s="103">
        <v>2</v>
      </c>
      <c r="K135" s="103">
        <v>5</v>
      </c>
      <c r="L135" s="103">
        <v>4</v>
      </c>
      <c r="M135" s="103"/>
      <c r="N135" s="103">
        <v>3</v>
      </c>
      <c r="O135" s="103"/>
      <c r="P135" s="103">
        <v>5</v>
      </c>
      <c r="Q135" s="103">
        <v>3</v>
      </c>
      <c r="R135" s="103">
        <v>3</v>
      </c>
      <c r="S135" s="103"/>
      <c r="T135" s="103"/>
      <c r="U135" s="103">
        <v>7</v>
      </c>
      <c r="V135" s="103"/>
      <c r="W135" s="103"/>
    </row>
    <row r="136" spans="1:23">
      <c r="A136" s="108">
        <v>130</v>
      </c>
      <c r="B136" s="105" t="s">
        <v>398</v>
      </c>
      <c r="C136" s="102"/>
      <c r="D136" s="102"/>
      <c r="E136" s="102">
        <v>30</v>
      </c>
      <c r="F136" s="102">
        <v>1</v>
      </c>
      <c r="G136" s="103">
        <v>4</v>
      </c>
      <c r="H136" s="103"/>
      <c r="I136" s="103">
        <v>3</v>
      </c>
      <c r="J136" s="103">
        <v>3</v>
      </c>
      <c r="K136" s="103">
        <v>5</v>
      </c>
      <c r="L136" s="103"/>
      <c r="M136" s="103"/>
      <c r="N136" s="103">
        <v>5</v>
      </c>
      <c r="O136" s="103"/>
      <c r="P136" s="103">
        <v>6</v>
      </c>
      <c r="Q136" s="103">
        <v>7</v>
      </c>
      <c r="R136" s="103">
        <v>4</v>
      </c>
      <c r="S136" s="103">
        <v>2</v>
      </c>
      <c r="T136" s="103"/>
      <c r="U136" s="103"/>
      <c r="V136" s="103">
        <v>4</v>
      </c>
      <c r="W136" s="103"/>
    </row>
    <row r="137" spans="1:23">
      <c r="A137" s="143" t="s">
        <v>428</v>
      </c>
      <c r="B137" s="170" t="s">
        <v>1</v>
      </c>
      <c r="C137" s="147" t="s">
        <v>196</v>
      </c>
      <c r="D137" s="148"/>
      <c r="E137" s="147" t="s">
        <v>199</v>
      </c>
      <c r="F137" s="148"/>
      <c r="G137" s="149" t="s">
        <v>174</v>
      </c>
      <c r="H137" s="149" t="s">
        <v>183</v>
      </c>
      <c r="I137" s="149" t="s">
        <v>179</v>
      </c>
      <c r="J137" s="153" t="s">
        <v>177</v>
      </c>
      <c r="K137" s="149" t="s">
        <v>178</v>
      </c>
      <c r="L137" s="149" t="s">
        <v>182</v>
      </c>
      <c r="M137" s="149" t="s">
        <v>263</v>
      </c>
      <c r="N137" s="149" t="s">
        <v>264</v>
      </c>
      <c r="O137" s="149" t="s">
        <v>265</v>
      </c>
      <c r="P137" s="149" t="s">
        <v>181</v>
      </c>
      <c r="Q137" s="149" t="s">
        <v>180</v>
      </c>
      <c r="R137" s="149" t="s">
        <v>176</v>
      </c>
      <c r="S137" s="149" t="s">
        <v>266</v>
      </c>
      <c r="T137" s="149" t="s">
        <v>267</v>
      </c>
      <c r="U137" s="149" t="s">
        <v>187</v>
      </c>
      <c r="V137" s="149" t="s">
        <v>268</v>
      </c>
      <c r="W137" s="149" t="s">
        <v>186</v>
      </c>
    </row>
    <row r="138" spans="1:23" ht="15" customHeight="1">
      <c r="A138" s="144"/>
      <c r="B138" s="171"/>
      <c r="C138" s="124" t="s">
        <v>269</v>
      </c>
      <c r="D138" s="124" t="s">
        <v>198</v>
      </c>
      <c r="E138" s="124" t="s">
        <v>269</v>
      </c>
      <c r="F138" s="125" t="s">
        <v>270</v>
      </c>
      <c r="G138" s="150"/>
      <c r="H138" s="150"/>
      <c r="I138" s="150"/>
      <c r="J138" s="153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</row>
    <row r="139" spans="1:23">
      <c r="A139" s="108">
        <v>131</v>
      </c>
      <c r="B139" s="105" t="s">
        <v>399</v>
      </c>
      <c r="C139" s="102">
        <v>12</v>
      </c>
      <c r="D139" s="102"/>
      <c r="E139" s="102">
        <v>43</v>
      </c>
      <c r="F139" s="102">
        <v>3</v>
      </c>
      <c r="G139" s="103">
        <v>4</v>
      </c>
      <c r="H139" s="103"/>
      <c r="I139" s="103">
        <v>3</v>
      </c>
      <c r="J139" s="103">
        <v>3</v>
      </c>
      <c r="K139" s="103">
        <v>7</v>
      </c>
      <c r="L139" s="103"/>
      <c r="M139" s="103"/>
      <c r="N139" s="103">
        <v>9</v>
      </c>
      <c r="O139" s="103"/>
      <c r="P139" s="103">
        <v>9</v>
      </c>
      <c r="Q139" s="103">
        <v>8</v>
      </c>
      <c r="R139" s="103">
        <v>6</v>
      </c>
      <c r="S139" s="103">
        <v>3</v>
      </c>
      <c r="T139" s="103"/>
      <c r="U139" s="103"/>
      <c r="V139" s="103"/>
      <c r="W139" s="103">
        <v>9</v>
      </c>
    </row>
    <row r="140" spans="1:23">
      <c r="A140" s="108">
        <v>132</v>
      </c>
      <c r="B140" s="105" t="s">
        <v>400</v>
      </c>
      <c r="C140" s="102">
        <v>8</v>
      </c>
      <c r="D140" s="102"/>
      <c r="E140" s="102">
        <v>23</v>
      </c>
      <c r="F140" s="102">
        <v>1</v>
      </c>
      <c r="G140" s="103">
        <v>1</v>
      </c>
      <c r="H140" s="103"/>
      <c r="I140" s="103">
        <v>4</v>
      </c>
      <c r="J140" s="103">
        <v>3</v>
      </c>
      <c r="K140" s="103">
        <v>4</v>
      </c>
      <c r="L140" s="103"/>
      <c r="M140" s="103"/>
      <c r="N140" s="103">
        <v>3</v>
      </c>
      <c r="O140" s="103"/>
      <c r="P140" s="103">
        <v>4</v>
      </c>
      <c r="Q140" s="103">
        <v>5</v>
      </c>
      <c r="R140" s="103">
        <v>5</v>
      </c>
      <c r="S140" s="103">
        <v>3</v>
      </c>
      <c r="T140" s="103"/>
      <c r="U140" s="103"/>
      <c r="V140" s="103">
        <v>1</v>
      </c>
      <c r="W140" s="103"/>
    </row>
    <row r="141" spans="1:23">
      <c r="A141" s="108">
        <v>133</v>
      </c>
      <c r="B141" s="105" t="s">
        <v>401</v>
      </c>
      <c r="C141" s="102">
        <v>18</v>
      </c>
      <c r="D141" s="102"/>
      <c r="E141" s="102">
        <v>48</v>
      </c>
      <c r="F141" s="102">
        <v>3</v>
      </c>
      <c r="G141" s="103">
        <v>5</v>
      </c>
      <c r="H141" s="103"/>
      <c r="I141" s="103">
        <v>5</v>
      </c>
      <c r="J141" s="103">
        <v>5</v>
      </c>
      <c r="K141" s="103">
        <v>8</v>
      </c>
      <c r="L141" s="103"/>
      <c r="M141" s="103"/>
      <c r="N141" s="103">
        <v>9</v>
      </c>
      <c r="O141" s="103"/>
      <c r="P141" s="103">
        <v>9</v>
      </c>
      <c r="Q141" s="103">
        <v>9</v>
      </c>
      <c r="R141" s="103">
        <v>8</v>
      </c>
      <c r="S141" s="103">
        <v>3</v>
      </c>
      <c r="T141" s="103"/>
      <c r="U141" s="103"/>
      <c r="V141" s="103">
        <v>5</v>
      </c>
      <c r="W141" s="103"/>
    </row>
    <row r="142" spans="1:23">
      <c r="A142" s="108">
        <v>134</v>
      </c>
      <c r="B142" s="105" t="s">
        <v>402</v>
      </c>
      <c r="C142" s="102">
        <v>10</v>
      </c>
      <c r="D142" s="102"/>
      <c r="E142" s="102">
        <v>44</v>
      </c>
      <c r="F142" s="102">
        <v>2</v>
      </c>
      <c r="G142" s="103">
        <v>5</v>
      </c>
      <c r="H142" s="103"/>
      <c r="I142" s="103">
        <v>4</v>
      </c>
      <c r="J142" s="103">
        <v>4</v>
      </c>
      <c r="K142" s="103">
        <v>6</v>
      </c>
      <c r="L142" s="103"/>
      <c r="M142" s="103"/>
      <c r="N142" s="103">
        <v>8</v>
      </c>
      <c r="O142" s="103">
        <v>3</v>
      </c>
      <c r="P142" s="103">
        <v>9</v>
      </c>
      <c r="Q142" s="103">
        <v>8</v>
      </c>
      <c r="R142" s="103">
        <v>6</v>
      </c>
      <c r="S142" s="103"/>
      <c r="T142" s="103"/>
      <c r="U142" s="103"/>
      <c r="V142" s="103"/>
      <c r="W142" s="103">
        <v>8</v>
      </c>
    </row>
    <row r="143" spans="1:23">
      <c r="A143" s="108">
        <v>135</v>
      </c>
      <c r="B143" s="105" t="s">
        <v>403</v>
      </c>
      <c r="C143" s="102">
        <v>12</v>
      </c>
      <c r="D143" s="102"/>
      <c r="E143" s="102">
        <v>40</v>
      </c>
      <c r="F143" s="102">
        <v>2</v>
      </c>
      <c r="G143" s="103">
        <v>4</v>
      </c>
      <c r="H143" s="103"/>
      <c r="I143" s="103">
        <v>2</v>
      </c>
      <c r="J143" s="103">
        <v>3</v>
      </c>
      <c r="K143" s="103">
        <v>7</v>
      </c>
      <c r="L143" s="103"/>
      <c r="M143" s="103"/>
      <c r="N143" s="103">
        <v>7</v>
      </c>
      <c r="O143" s="103"/>
      <c r="P143" s="103">
        <v>9</v>
      </c>
      <c r="Q143" s="103">
        <v>8</v>
      </c>
      <c r="R143" s="103">
        <v>6</v>
      </c>
      <c r="S143" s="103"/>
      <c r="T143" s="103">
        <v>5</v>
      </c>
      <c r="U143" s="103"/>
      <c r="V143" s="103">
        <v>6</v>
      </c>
      <c r="W143" s="103"/>
    </row>
    <row r="144" spans="1:23">
      <c r="A144" s="108">
        <v>136</v>
      </c>
      <c r="B144" s="105" t="s">
        <v>404</v>
      </c>
      <c r="C144" s="102">
        <v>10</v>
      </c>
      <c r="D144" s="102"/>
      <c r="E144" s="102">
        <v>33</v>
      </c>
      <c r="F144" s="102">
        <v>2</v>
      </c>
      <c r="G144" s="103">
        <v>3</v>
      </c>
      <c r="H144" s="103"/>
      <c r="I144" s="103">
        <v>4</v>
      </c>
      <c r="J144" s="103">
        <v>4</v>
      </c>
      <c r="K144" s="103">
        <v>6</v>
      </c>
      <c r="L144" s="103"/>
      <c r="M144" s="103"/>
      <c r="N144" s="103">
        <v>2</v>
      </c>
      <c r="O144" s="103"/>
      <c r="P144" s="103">
        <v>6</v>
      </c>
      <c r="Q144" s="103">
        <v>6</v>
      </c>
      <c r="R144" s="103">
        <v>5</v>
      </c>
      <c r="S144" s="103"/>
      <c r="T144" s="103"/>
      <c r="U144" s="103">
        <v>4</v>
      </c>
      <c r="V144" s="103">
        <v>5</v>
      </c>
      <c r="W144" s="103"/>
    </row>
    <row r="145" spans="1:23">
      <c r="A145" s="108">
        <v>137</v>
      </c>
      <c r="B145" s="105" t="s">
        <v>405</v>
      </c>
      <c r="C145" s="102">
        <v>7</v>
      </c>
      <c r="D145" s="102"/>
      <c r="E145" s="102">
        <v>24</v>
      </c>
      <c r="F145" s="102">
        <v>1</v>
      </c>
      <c r="G145" s="103">
        <v>1</v>
      </c>
      <c r="H145" s="103"/>
      <c r="I145" s="103">
        <v>3</v>
      </c>
      <c r="J145" s="103">
        <v>3</v>
      </c>
      <c r="K145" s="103">
        <v>5</v>
      </c>
      <c r="L145" s="103"/>
      <c r="M145" s="103"/>
      <c r="N145" s="103">
        <v>3</v>
      </c>
      <c r="O145" s="103"/>
      <c r="P145" s="103">
        <v>4</v>
      </c>
      <c r="Q145" s="103">
        <v>5</v>
      </c>
      <c r="R145" s="103">
        <v>5</v>
      </c>
      <c r="S145" s="103">
        <v>3</v>
      </c>
      <c r="T145" s="103"/>
      <c r="U145" s="103"/>
      <c r="V145" s="103">
        <v>2</v>
      </c>
      <c r="W145" s="103"/>
    </row>
    <row r="146" spans="1:23">
      <c r="A146" s="108">
        <v>138</v>
      </c>
      <c r="B146" s="105" t="s">
        <v>406</v>
      </c>
      <c r="C146" s="102">
        <v>11</v>
      </c>
      <c r="D146" s="102"/>
      <c r="E146" s="102">
        <v>36</v>
      </c>
      <c r="F146" s="102">
        <v>2</v>
      </c>
      <c r="G146" s="103">
        <v>5</v>
      </c>
      <c r="H146" s="103"/>
      <c r="I146" s="103">
        <v>3</v>
      </c>
      <c r="J146" s="103">
        <v>3</v>
      </c>
      <c r="K146" s="103">
        <v>6</v>
      </c>
      <c r="L146" s="103"/>
      <c r="M146" s="103"/>
      <c r="N146" s="103">
        <v>7</v>
      </c>
      <c r="O146" s="103"/>
      <c r="P146" s="103">
        <v>9</v>
      </c>
      <c r="Q146" s="103">
        <v>9</v>
      </c>
      <c r="R146" s="103">
        <v>5</v>
      </c>
      <c r="S146" s="103">
        <v>4</v>
      </c>
      <c r="T146" s="103"/>
      <c r="U146" s="103"/>
      <c r="V146" s="103">
        <v>3</v>
      </c>
      <c r="W146" s="103"/>
    </row>
    <row r="147" spans="1:23">
      <c r="A147" s="108">
        <v>139</v>
      </c>
      <c r="B147" s="105" t="s">
        <v>407</v>
      </c>
      <c r="C147" s="102">
        <v>13</v>
      </c>
      <c r="D147" s="102"/>
      <c r="E147" s="102">
        <v>37</v>
      </c>
      <c r="F147" s="102">
        <v>2</v>
      </c>
      <c r="G147" s="103">
        <v>3</v>
      </c>
      <c r="H147" s="103"/>
      <c r="I147" s="103">
        <v>4</v>
      </c>
      <c r="J147" s="103">
        <v>1</v>
      </c>
      <c r="K147" s="103">
        <v>5</v>
      </c>
      <c r="L147" s="103"/>
      <c r="M147" s="103"/>
      <c r="N147" s="103">
        <v>7</v>
      </c>
      <c r="O147" s="103"/>
      <c r="P147" s="103">
        <v>7</v>
      </c>
      <c r="Q147" s="103">
        <v>7</v>
      </c>
      <c r="R147" s="103">
        <v>6</v>
      </c>
      <c r="S147" s="103"/>
      <c r="T147" s="103"/>
      <c r="U147" s="103"/>
      <c r="V147" s="103"/>
      <c r="W147" s="103">
        <v>4</v>
      </c>
    </row>
    <row r="148" spans="1:23">
      <c r="A148" s="108">
        <v>140</v>
      </c>
      <c r="B148" s="123" t="s">
        <v>408</v>
      </c>
      <c r="C148" s="102">
        <v>11</v>
      </c>
      <c r="D148" s="102"/>
      <c r="E148" s="102">
        <v>34</v>
      </c>
      <c r="F148" s="102">
        <v>2</v>
      </c>
      <c r="G148" s="103">
        <v>4</v>
      </c>
      <c r="H148" s="103"/>
      <c r="I148" s="103">
        <v>7</v>
      </c>
      <c r="J148" s="103">
        <v>4</v>
      </c>
      <c r="K148" s="103">
        <v>4</v>
      </c>
      <c r="L148" s="103"/>
      <c r="M148" s="103"/>
      <c r="N148" s="103">
        <v>4</v>
      </c>
      <c r="O148" s="103"/>
      <c r="P148" s="103">
        <v>6</v>
      </c>
      <c r="Q148" s="103">
        <v>8</v>
      </c>
      <c r="R148" s="103">
        <v>5</v>
      </c>
      <c r="S148" s="103">
        <v>4</v>
      </c>
      <c r="T148" s="103"/>
      <c r="U148" s="103"/>
      <c r="V148" s="103">
        <v>3</v>
      </c>
      <c r="W148" s="103"/>
    </row>
    <row r="149" spans="1:23">
      <c r="A149" s="108">
        <v>141</v>
      </c>
      <c r="B149" s="105" t="s">
        <v>409</v>
      </c>
      <c r="C149" s="102"/>
      <c r="D149" s="102"/>
      <c r="E149" s="102">
        <v>34</v>
      </c>
      <c r="F149" s="102">
        <v>2</v>
      </c>
      <c r="G149" s="103">
        <v>4</v>
      </c>
      <c r="H149" s="103">
        <v>2</v>
      </c>
      <c r="I149" s="103">
        <v>3</v>
      </c>
      <c r="J149" s="103">
        <v>2</v>
      </c>
      <c r="K149" s="103">
        <v>6</v>
      </c>
      <c r="L149" s="103"/>
      <c r="M149" s="103"/>
      <c r="N149" s="103">
        <v>7</v>
      </c>
      <c r="O149" s="103"/>
      <c r="P149" s="103">
        <v>8</v>
      </c>
      <c r="Q149" s="103">
        <v>7</v>
      </c>
      <c r="R149" s="103">
        <v>6</v>
      </c>
      <c r="S149" s="103">
        <v>4</v>
      </c>
      <c r="T149" s="103"/>
      <c r="U149" s="103"/>
      <c r="V149" s="103"/>
      <c r="W149" s="103"/>
    </row>
    <row r="150" spans="1:23">
      <c r="A150" s="108">
        <v>142</v>
      </c>
      <c r="B150" s="105" t="s">
        <v>410</v>
      </c>
      <c r="C150" s="102">
        <v>24</v>
      </c>
      <c r="D150" s="102"/>
      <c r="E150" s="102">
        <v>49</v>
      </c>
      <c r="F150" s="102">
        <v>3</v>
      </c>
      <c r="G150" s="103">
        <v>6</v>
      </c>
      <c r="H150" s="103"/>
      <c r="I150" s="103">
        <v>7</v>
      </c>
      <c r="J150" s="103">
        <v>2</v>
      </c>
      <c r="K150" s="103">
        <v>6</v>
      </c>
      <c r="L150" s="103"/>
      <c r="M150" s="103"/>
      <c r="N150" s="103">
        <v>8</v>
      </c>
      <c r="O150" s="103"/>
      <c r="P150" s="103">
        <v>9</v>
      </c>
      <c r="Q150" s="103">
        <v>9</v>
      </c>
      <c r="R150" s="103">
        <v>7</v>
      </c>
      <c r="S150" s="103">
        <v>4</v>
      </c>
      <c r="T150" s="103"/>
      <c r="U150" s="103"/>
      <c r="V150" s="103">
        <v>9</v>
      </c>
      <c r="W150" s="103"/>
    </row>
    <row r="151" spans="1:23">
      <c r="A151" s="108">
        <v>143</v>
      </c>
      <c r="B151" s="123" t="s">
        <v>411</v>
      </c>
      <c r="C151" s="102">
        <v>6</v>
      </c>
      <c r="D151" s="102"/>
      <c r="E151" s="102">
        <v>34</v>
      </c>
      <c r="F151" s="102">
        <v>2</v>
      </c>
      <c r="G151" s="103">
        <v>1</v>
      </c>
      <c r="H151" s="103"/>
      <c r="I151" s="103">
        <v>4</v>
      </c>
      <c r="J151" s="103">
        <v>4</v>
      </c>
      <c r="K151" s="103">
        <v>6</v>
      </c>
      <c r="L151" s="103"/>
      <c r="M151" s="103"/>
      <c r="N151" s="103">
        <v>6</v>
      </c>
      <c r="O151" s="103"/>
      <c r="P151" s="103">
        <v>7</v>
      </c>
      <c r="Q151" s="103">
        <v>7</v>
      </c>
      <c r="R151" s="103">
        <v>6</v>
      </c>
      <c r="S151" s="103">
        <v>3</v>
      </c>
      <c r="T151" s="103"/>
      <c r="U151" s="103"/>
      <c r="V151" s="103">
        <v>4</v>
      </c>
      <c r="W151" s="103"/>
    </row>
    <row r="152" spans="1:23">
      <c r="A152" s="108">
        <v>144</v>
      </c>
      <c r="B152" s="105" t="s">
        <v>412</v>
      </c>
      <c r="C152" s="102">
        <v>9</v>
      </c>
      <c r="D152" s="102"/>
      <c r="E152" s="102">
        <v>27</v>
      </c>
      <c r="F152" s="102">
        <v>1</v>
      </c>
      <c r="G152" s="103">
        <v>3</v>
      </c>
      <c r="H152" s="103"/>
      <c r="I152" s="103">
        <v>1</v>
      </c>
      <c r="J152" s="103">
        <v>3</v>
      </c>
      <c r="K152" s="103">
        <v>5</v>
      </c>
      <c r="L152" s="103"/>
      <c r="M152" s="103">
        <v>2</v>
      </c>
      <c r="N152" s="103">
        <v>5</v>
      </c>
      <c r="O152" s="103"/>
      <c r="P152" s="103">
        <v>7</v>
      </c>
      <c r="Q152" s="103">
        <v>7</v>
      </c>
      <c r="R152" s="103">
        <v>4</v>
      </c>
      <c r="S152" s="103"/>
      <c r="T152" s="103">
        <v>4</v>
      </c>
      <c r="U152" s="103"/>
      <c r="V152" s="103"/>
      <c r="W152" s="103"/>
    </row>
    <row r="153" spans="1:23">
      <c r="A153" s="108">
        <v>145</v>
      </c>
      <c r="B153" s="105" t="s">
        <v>413</v>
      </c>
      <c r="C153" s="102">
        <v>12</v>
      </c>
      <c r="D153" s="102"/>
      <c r="E153" s="102">
        <v>47</v>
      </c>
      <c r="F153" s="102">
        <v>3</v>
      </c>
      <c r="G153" s="103">
        <v>5</v>
      </c>
      <c r="H153" s="103"/>
      <c r="I153" s="103">
        <v>4</v>
      </c>
      <c r="J153" s="103">
        <v>3</v>
      </c>
      <c r="K153" s="103">
        <v>6</v>
      </c>
      <c r="L153" s="103"/>
      <c r="M153" s="103"/>
      <c r="N153" s="103">
        <v>9</v>
      </c>
      <c r="O153" s="103"/>
      <c r="P153" s="103">
        <v>9</v>
      </c>
      <c r="Q153" s="103">
        <v>9</v>
      </c>
      <c r="R153" s="103">
        <v>8</v>
      </c>
      <c r="S153" s="103">
        <v>3</v>
      </c>
      <c r="T153" s="103"/>
      <c r="U153" s="103"/>
      <c r="V153" s="103"/>
      <c r="W153" s="103"/>
    </row>
    <row r="154" spans="1:23">
      <c r="A154" s="108">
        <v>146</v>
      </c>
      <c r="B154" s="105" t="s">
        <v>414</v>
      </c>
      <c r="C154" s="102">
        <v>11</v>
      </c>
      <c r="D154" s="102"/>
      <c r="E154" s="102">
        <v>38</v>
      </c>
      <c r="F154" s="102">
        <v>2</v>
      </c>
      <c r="G154" s="103">
        <v>2</v>
      </c>
      <c r="H154" s="103">
        <v>2</v>
      </c>
      <c r="I154" s="103">
        <v>4</v>
      </c>
      <c r="J154" s="103">
        <v>5</v>
      </c>
      <c r="K154" s="103">
        <v>6</v>
      </c>
      <c r="L154" s="103"/>
      <c r="M154" s="103"/>
      <c r="N154" s="103">
        <v>7</v>
      </c>
      <c r="O154" s="103"/>
      <c r="P154" s="103">
        <v>9</v>
      </c>
      <c r="Q154" s="103">
        <v>8</v>
      </c>
      <c r="R154" s="103">
        <v>7</v>
      </c>
      <c r="S154" s="103"/>
      <c r="T154" s="103">
        <v>5</v>
      </c>
      <c r="U154" s="103"/>
      <c r="V154" s="103"/>
      <c r="W154" s="103"/>
    </row>
    <row r="155" spans="1:23">
      <c r="A155" s="108">
        <v>147</v>
      </c>
      <c r="B155" s="105" t="s">
        <v>415</v>
      </c>
      <c r="C155" s="102">
        <v>11</v>
      </c>
      <c r="D155" s="102"/>
      <c r="E155" s="102">
        <v>32</v>
      </c>
      <c r="F155" s="102">
        <v>1</v>
      </c>
      <c r="G155" s="103">
        <v>4</v>
      </c>
      <c r="H155" s="103"/>
      <c r="I155" s="103">
        <v>4</v>
      </c>
      <c r="J155" s="103">
        <v>1</v>
      </c>
      <c r="K155" s="103">
        <v>5</v>
      </c>
      <c r="L155" s="103"/>
      <c r="M155" s="103"/>
      <c r="N155" s="103">
        <v>6</v>
      </c>
      <c r="O155" s="103"/>
      <c r="P155" s="103">
        <v>7</v>
      </c>
      <c r="Q155" s="103">
        <v>8</v>
      </c>
      <c r="R155" s="103">
        <v>6</v>
      </c>
      <c r="S155" s="103">
        <v>3</v>
      </c>
      <c r="T155" s="103"/>
      <c r="U155" s="103"/>
      <c r="V155" s="103">
        <v>4</v>
      </c>
      <c r="W155" s="103"/>
    </row>
    <row r="156" spans="1:23">
      <c r="A156" s="108">
        <v>148</v>
      </c>
      <c r="B156" s="105" t="s">
        <v>416</v>
      </c>
      <c r="C156" s="102">
        <v>14</v>
      </c>
      <c r="D156" s="102"/>
      <c r="E156" s="102">
        <v>35</v>
      </c>
      <c r="F156" s="102">
        <v>3</v>
      </c>
      <c r="G156" s="103">
        <v>2</v>
      </c>
      <c r="H156" s="103"/>
      <c r="I156" s="103">
        <v>3</v>
      </c>
      <c r="J156" s="103">
        <v>3</v>
      </c>
      <c r="K156" s="103">
        <v>7</v>
      </c>
      <c r="L156" s="103"/>
      <c r="M156" s="103">
        <v>2</v>
      </c>
      <c r="N156" s="103">
        <v>7</v>
      </c>
      <c r="O156" s="103"/>
      <c r="P156" s="103">
        <v>8</v>
      </c>
      <c r="Q156" s="103">
        <v>7</v>
      </c>
      <c r="R156" s="103">
        <v>8</v>
      </c>
      <c r="S156" s="103">
        <v>4</v>
      </c>
      <c r="T156" s="103"/>
      <c r="U156" s="103"/>
      <c r="V156" s="103"/>
      <c r="W156" s="103"/>
    </row>
    <row r="157" spans="1:23">
      <c r="A157" s="108">
        <v>149</v>
      </c>
      <c r="B157" s="105" t="s">
        <v>417</v>
      </c>
      <c r="C157" s="102">
        <v>7</v>
      </c>
      <c r="D157" s="102"/>
      <c r="E157" s="102">
        <v>38</v>
      </c>
      <c r="F157" s="102">
        <v>2</v>
      </c>
      <c r="G157" s="103">
        <v>4</v>
      </c>
      <c r="H157" s="103">
        <v>4</v>
      </c>
      <c r="I157" s="103">
        <v>3</v>
      </c>
      <c r="J157" s="103">
        <v>5</v>
      </c>
      <c r="K157" s="103">
        <v>7</v>
      </c>
      <c r="L157" s="103"/>
      <c r="M157" s="103"/>
      <c r="N157" s="103">
        <v>5</v>
      </c>
      <c r="O157" s="103">
        <v>5</v>
      </c>
      <c r="P157" s="103">
        <v>7</v>
      </c>
      <c r="Q157" s="103">
        <v>9</v>
      </c>
      <c r="R157" s="103">
        <v>5</v>
      </c>
      <c r="S157" s="103"/>
      <c r="T157" s="103"/>
      <c r="U157" s="103"/>
      <c r="V157" s="103"/>
      <c r="W157" s="103"/>
    </row>
    <row r="158" spans="1:23">
      <c r="A158" s="108">
        <v>150</v>
      </c>
      <c r="B158" s="105" t="s">
        <v>418</v>
      </c>
      <c r="C158" s="102"/>
      <c r="D158" s="102"/>
      <c r="E158" s="102">
        <v>35</v>
      </c>
      <c r="F158" s="102">
        <v>2</v>
      </c>
      <c r="G158" s="103">
        <v>5</v>
      </c>
      <c r="H158" s="103"/>
      <c r="I158" s="103">
        <v>5</v>
      </c>
      <c r="J158" s="103">
        <v>2</v>
      </c>
      <c r="K158" s="103">
        <v>7</v>
      </c>
      <c r="L158" s="103"/>
      <c r="M158" s="103"/>
      <c r="N158" s="103">
        <v>6</v>
      </c>
      <c r="O158" s="103"/>
      <c r="P158" s="103">
        <v>6</v>
      </c>
      <c r="Q158" s="103">
        <v>5</v>
      </c>
      <c r="R158" s="103">
        <v>5</v>
      </c>
      <c r="S158" s="103">
        <v>2</v>
      </c>
      <c r="T158" s="103"/>
      <c r="U158" s="103"/>
      <c r="V158" s="103">
        <v>5</v>
      </c>
      <c r="W158" s="103"/>
    </row>
    <row r="159" spans="1:23">
      <c r="A159" s="108">
        <v>151</v>
      </c>
      <c r="B159" s="105" t="s">
        <v>419</v>
      </c>
      <c r="C159" s="102">
        <v>25</v>
      </c>
      <c r="D159" s="102"/>
      <c r="E159" s="102">
        <v>44</v>
      </c>
      <c r="F159" s="102">
        <v>3</v>
      </c>
      <c r="G159" s="103">
        <v>4</v>
      </c>
      <c r="H159" s="103"/>
      <c r="I159" s="103">
        <v>5</v>
      </c>
      <c r="J159" s="103">
        <v>4</v>
      </c>
      <c r="K159" s="103">
        <v>7</v>
      </c>
      <c r="L159" s="103"/>
      <c r="M159" s="103"/>
      <c r="N159" s="103">
        <v>6</v>
      </c>
      <c r="O159" s="103"/>
      <c r="P159" s="103">
        <v>8</v>
      </c>
      <c r="Q159" s="103">
        <v>8</v>
      </c>
      <c r="R159" s="103">
        <v>7</v>
      </c>
      <c r="S159" s="103">
        <v>3</v>
      </c>
      <c r="T159" s="103"/>
      <c r="U159" s="103"/>
      <c r="V159" s="103"/>
      <c r="W159" s="103"/>
    </row>
    <row r="160" spans="1:23">
      <c r="A160" s="108">
        <v>152</v>
      </c>
      <c r="B160" s="105" t="s">
        <v>420</v>
      </c>
      <c r="C160" s="102">
        <v>9</v>
      </c>
      <c r="D160" s="102"/>
      <c r="E160" s="102">
        <v>31</v>
      </c>
      <c r="F160" s="102">
        <v>1</v>
      </c>
      <c r="G160" s="103">
        <v>4</v>
      </c>
      <c r="H160" s="103"/>
      <c r="I160" s="103">
        <v>5</v>
      </c>
      <c r="J160" s="103">
        <v>1</v>
      </c>
      <c r="K160" s="103">
        <v>4</v>
      </c>
      <c r="L160" s="103"/>
      <c r="M160" s="103"/>
      <c r="N160" s="103">
        <v>5</v>
      </c>
      <c r="O160" s="103">
        <v>3</v>
      </c>
      <c r="P160" s="103">
        <v>5</v>
      </c>
      <c r="Q160" s="103">
        <v>6</v>
      </c>
      <c r="R160" s="103">
        <v>4</v>
      </c>
      <c r="S160" s="103"/>
      <c r="T160" s="103"/>
      <c r="U160" s="103"/>
      <c r="V160" s="103"/>
      <c r="W160" s="103">
        <v>6</v>
      </c>
    </row>
    <row r="161" spans="1:23">
      <c r="A161" s="108">
        <v>153</v>
      </c>
      <c r="B161" s="123" t="s">
        <v>421</v>
      </c>
      <c r="C161" s="102">
        <v>13</v>
      </c>
      <c r="D161" s="102"/>
      <c r="E161" s="102">
        <v>41</v>
      </c>
      <c r="F161" s="102">
        <v>2</v>
      </c>
      <c r="G161" s="103">
        <v>5</v>
      </c>
      <c r="H161" s="103"/>
      <c r="I161" s="103">
        <v>6</v>
      </c>
      <c r="J161" s="103">
        <v>4</v>
      </c>
      <c r="K161" s="103">
        <v>5</v>
      </c>
      <c r="L161" s="103"/>
      <c r="M161" s="103"/>
      <c r="N161" s="103">
        <v>6</v>
      </c>
      <c r="O161" s="103"/>
      <c r="P161" s="103">
        <v>7</v>
      </c>
      <c r="Q161" s="103">
        <v>7</v>
      </c>
      <c r="R161" s="103">
        <v>6</v>
      </c>
      <c r="S161" s="103">
        <v>2</v>
      </c>
      <c r="T161" s="103"/>
      <c r="U161" s="103"/>
      <c r="V161" s="103"/>
      <c r="W161" s="103">
        <v>6</v>
      </c>
    </row>
    <row r="162" spans="1:23">
      <c r="A162" s="108">
        <v>154</v>
      </c>
      <c r="B162" s="105" t="s">
        <v>422</v>
      </c>
      <c r="C162" s="102">
        <v>17</v>
      </c>
      <c r="D162" s="102"/>
      <c r="E162" s="102">
        <v>27</v>
      </c>
      <c r="F162" s="102">
        <v>1</v>
      </c>
      <c r="G162" s="103">
        <v>3</v>
      </c>
      <c r="H162" s="103"/>
      <c r="I162" s="103">
        <v>3</v>
      </c>
      <c r="J162" s="103">
        <v>1</v>
      </c>
      <c r="K162" s="103">
        <v>3</v>
      </c>
      <c r="L162" s="103"/>
      <c r="M162" s="103"/>
      <c r="N162" s="103">
        <v>6</v>
      </c>
      <c r="O162" s="103"/>
      <c r="P162" s="103">
        <v>5</v>
      </c>
      <c r="Q162" s="103">
        <v>5</v>
      </c>
      <c r="R162" s="103">
        <v>4</v>
      </c>
      <c r="S162" s="103">
        <v>3</v>
      </c>
      <c r="T162" s="103"/>
      <c r="U162" s="103"/>
      <c r="V162" s="103"/>
      <c r="W162" s="103"/>
    </row>
    <row r="163" spans="1:23">
      <c r="A163" s="108">
        <v>155</v>
      </c>
      <c r="B163" s="105" t="s">
        <v>423</v>
      </c>
      <c r="C163" s="102"/>
      <c r="D163" s="102"/>
      <c r="E163" s="102">
        <v>37</v>
      </c>
      <c r="F163" s="102">
        <v>2</v>
      </c>
      <c r="G163" s="103">
        <v>5</v>
      </c>
      <c r="H163" s="103"/>
      <c r="I163" s="103">
        <v>5</v>
      </c>
      <c r="J163" s="103">
        <v>3</v>
      </c>
      <c r="K163" s="103">
        <v>6</v>
      </c>
      <c r="L163" s="103">
        <v>3</v>
      </c>
      <c r="M163" s="103"/>
      <c r="N163" s="103">
        <v>7</v>
      </c>
      <c r="O163" s="103"/>
      <c r="P163" s="103">
        <v>7</v>
      </c>
      <c r="Q163" s="103">
        <v>6</v>
      </c>
      <c r="R163" s="103">
        <v>6</v>
      </c>
      <c r="S163" s="103">
        <v>3</v>
      </c>
      <c r="T163" s="103"/>
      <c r="U163" s="103"/>
      <c r="V163" s="103"/>
      <c r="W163" s="103"/>
    </row>
    <row r="164" spans="1:23">
      <c r="A164" s="108">
        <v>156</v>
      </c>
      <c r="B164" s="105" t="s">
        <v>424</v>
      </c>
      <c r="C164" s="102">
        <v>16</v>
      </c>
      <c r="D164" s="102"/>
      <c r="E164" s="102">
        <v>28</v>
      </c>
      <c r="F164" s="102">
        <v>1</v>
      </c>
      <c r="G164" s="103">
        <v>3</v>
      </c>
      <c r="H164" s="103">
        <v>3</v>
      </c>
      <c r="I164" s="103">
        <v>4</v>
      </c>
      <c r="J164" s="103">
        <v>1</v>
      </c>
      <c r="K164" s="103">
        <v>4</v>
      </c>
      <c r="L164" s="103"/>
      <c r="M164" s="103"/>
      <c r="N164" s="103">
        <v>6</v>
      </c>
      <c r="O164" s="103"/>
      <c r="P164" s="103">
        <v>7</v>
      </c>
      <c r="Q164" s="103">
        <v>6</v>
      </c>
      <c r="R164" s="103">
        <v>5</v>
      </c>
      <c r="S164" s="103">
        <v>2</v>
      </c>
      <c r="T164" s="103"/>
      <c r="U164" s="103"/>
      <c r="V164" s="103"/>
      <c r="W164" s="103"/>
    </row>
    <row r="165" spans="1:23">
      <c r="A165" s="108">
        <v>157</v>
      </c>
      <c r="B165" s="105" t="s">
        <v>425</v>
      </c>
      <c r="C165" s="102">
        <v>17</v>
      </c>
      <c r="D165" s="102"/>
      <c r="E165" s="102">
        <v>40</v>
      </c>
      <c r="F165" s="102">
        <v>2</v>
      </c>
      <c r="G165" s="103">
        <v>4</v>
      </c>
      <c r="H165" s="103"/>
      <c r="I165" s="103">
        <v>7</v>
      </c>
      <c r="J165" s="103">
        <v>2</v>
      </c>
      <c r="K165" s="103">
        <v>5</v>
      </c>
      <c r="L165" s="103">
        <v>3</v>
      </c>
      <c r="M165" s="103"/>
      <c r="N165" s="103">
        <v>6</v>
      </c>
      <c r="O165" s="103"/>
      <c r="P165" s="103">
        <v>7</v>
      </c>
      <c r="Q165" s="103">
        <v>8</v>
      </c>
      <c r="R165" s="103">
        <v>6</v>
      </c>
      <c r="S165" s="103"/>
      <c r="T165" s="103"/>
      <c r="U165" s="103"/>
      <c r="V165" s="103"/>
      <c r="W165" s="103"/>
    </row>
    <row r="166" spans="1:23">
      <c r="A166" s="108">
        <v>158</v>
      </c>
      <c r="B166" s="105" t="s">
        <v>426</v>
      </c>
      <c r="C166" s="102">
        <v>14</v>
      </c>
      <c r="D166" s="102"/>
      <c r="E166" s="102">
        <v>40</v>
      </c>
      <c r="F166" s="102">
        <v>2</v>
      </c>
      <c r="G166" s="103">
        <v>5</v>
      </c>
      <c r="H166" s="103"/>
      <c r="I166" s="103">
        <v>6</v>
      </c>
      <c r="J166" s="103">
        <v>2</v>
      </c>
      <c r="K166" s="103">
        <v>7</v>
      </c>
      <c r="L166" s="103">
        <v>4</v>
      </c>
      <c r="M166" s="103"/>
      <c r="N166" s="103">
        <v>7</v>
      </c>
      <c r="O166" s="103"/>
      <c r="P166" s="103">
        <v>8</v>
      </c>
      <c r="Q166" s="103">
        <v>8</v>
      </c>
      <c r="R166" s="103">
        <v>6</v>
      </c>
      <c r="S166" s="103">
        <v>3</v>
      </c>
      <c r="T166" s="103"/>
      <c r="U166" s="103"/>
      <c r="V166" s="103"/>
      <c r="W166" s="103"/>
    </row>
    <row r="167" spans="1:23">
      <c r="A167" s="108">
        <v>159</v>
      </c>
      <c r="B167" s="105" t="s">
        <v>427</v>
      </c>
      <c r="C167" s="102"/>
      <c r="D167" s="102"/>
      <c r="E167" s="102">
        <v>32</v>
      </c>
      <c r="F167" s="102">
        <v>1</v>
      </c>
      <c r="G167" s="103">
        <v>5</v>
      </c>
      <c r="H167" s="103"/>
      <c r="I167" s="103">
        <v>6</v>
      </c>
      <c r="J167" s="103">
        <v>4</v>
      </c>
      <c r="K167" s="103">
        <v>5</v>
      </c>
      <c r="L167" s="103"/>
      <c r="M167" s="103"/>
      <c r="N167" s="103">
        <v>4</v>
      </c>
      <c r="O167" s="103"/>
      <c r="P167" s="103">
        <v>4</v>
      </c>
      <c r="Q167" s="103">
        <v>3</v>
      </c>
      <c r="R167" s="103">
        <v>4</v>
      </c>
      <c r="S167" s="103">
        <v>3</v>
      </c>
      <c r="T167" s="103"/>
      <c r="U167" s="103"/>
      <c r="V167" s="103">
        <v>7</v>
      </c>
      <c r="W167" s="103"/>
    </row>
    <row r="168" spans="1:23">
      <c r="A168" s="113"/>
      <c r="B168" s="114"/>
      <c r="C168" s="115"/>
      <c r="D168" s="115"/>
      <c r="E168" s="115"/>
      <c r="F168" s="115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</row>
    <row r="169" spans="1:23">
      <c r="A169" s="113"/>
      <c r="B169" s="114"/>
      <c r="C169" s="115"/>
      <c r="D169" s="115"/>
      <c r="E169" s="115"/>
      <c r="F169" s="115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</row>
    <row r="170" spans="1:23" s="104" customFormat="1">
      <c r="A170" s="113"/>
      <c r="B170" s="114"/>
      <c r="C170" s="115"/>
      <c r="D170" s="115"/>
      <c r="E170" s="115"/>
      <c r="F170" s="115"/>
    </row>
    <row r="171" spans="1:23" s="104" customFormat="1">
      <c r="A171" s="111"/>
      <c r="B171" s="112"/>
      <c r="C171" s="116"/>
      <c r="D171" s="116"/>
      <c r="E171" s="116"/>
      <c r="F171" s="151" t="s">
        <v>214</v>
      </c>
      <c r="G171" s="152" t="s">
        <v>174</v>
      </c>
      <c r="H171" s="152" t="s">
        <v>183</v>
      </c>
      <c r="I171" s="152" t="s">
        <v>179</v>
      </c>
      <c r="J171" s="153" t="s">
        <v>177</v>
      </c>
      <c r="K171" s="152" t="s">
        <v>178</v>
      </c>
      <c r="L171" s="152" t="s">
        <v>182</v>
      </c>
      <c r="M171" s="152" t="s">
        <v>263</v>
      </c>
      <c r="N171" s="152" t="s">
        <v>264</v>
      </c>
      <c r="O171" s="152" t="s">
        <v>265</v>
      </c>
      <c r="P171" s="152" t="s">
        <v>181</v>
      </c>
      <c r="Q171" s="152" t="s">
        <v>180</v>
      </c>
      <c r="R171" s="152" t="s">
        <v>176</v>
      </c>
      <c r="S171" s="152" t="s">
        <v>266</v>
      </c>
      <c r="T171" s="152" t="s">
        <v>267</v>
      </c>
      <c r="U171" s="152" t="s">
        <v>187</v>
      </c>
      <c r="V171" s="152" t="s">
        <v>268</v>
      </c>
      <c r="W171" s="152" t="s">
        <v>186</v>
      </c>
    </row>
    <row r="172" spans="1:23" s="104" customFormat="1">
      <c r="A172" s="113"/>
      <c r="B172" s="114"/>
      <c r="C172" s="115"/>
      <c r="D172" s="115"/>
      <c r="E172" s="115"/>
      <c r="F172" s="151"/>
      <c r="G172" s="152"/>
      <c r="H172" s="152"/>
      <c r="I172" s="152"/>
      <c r="J172" s="153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</row>
    <row r="173" spans="1:23">
      <c r="B173" s="101"/>
      <c r="F173" s="118" t="s">
        <v>205</v>
      </c>
      <c r="G173" s="119">
        <v>16</v>
      </c>
      <c r="H173" s="119">
        <v>2</v>
      </c>
      <c r="I173" s="119">
        <v>13</v>
      </c>
      <c r="J173" s="120">
        <v>69</v>
      </c>
      <c r="K173" s="119"/>
      <c r="L173" s="119">
        <v>8</v>
      </c>
      <c r="M173" s="119">
        <v>1</v>
      </c>
      <c r="N173" s="119">
        <v>5</v>
      </c>
      <c r="O173" s="119">
        <v>3</v>
      </c>
      <c r="P173" s="119">
        <v>1</v>
      </c>
      <c r="Q173" s="119">
        <v>7</v>
      </c>
      <c r="R173" s="119"/>
      <c r="S173" s="119">
        <v>1</v>
      </c>
      <c r="T173" s="119"/>
      <c r="U173" s="119"/>
      <c r="V173" s="119">
        <v>1</v>
      </c>
      <c r="W173" s="119">
        <v>4</v>
      </c>
    </row>
    <row r="174" spans="1:23">
      <c r="B174" s="101"/>
      <c r="F174" s="106" t="s">
        <v>206</v>
      </c>
      <c r="G174" s="103">
        <v>32</v>
      </c>
      <c r="H174" s="103">
        <v>6</v>
      </c>
      <c r="I174" s="103">
        <v>22</v>
      </c>
      <c r="J174" s="117">
        <v>25</v>
      </c>
      <c r="K174" s="117">
        <v>2</v>
      </c>
      <c r="L174" s="117">
        <v>4</v>
      </c>
      <c r="M174" s="117">
        <v>8</v>
      </c>
      <c r="N174" s="117">
        <v>14</v>
      </c>
      <c r="O174" s="117">
        <v>14</v>
      </c>
      <c r="P174" s="117">
        <v>2</v>
      </c>
      <c r="Q174" s="117">
        <v>6</v>
      </c>
      <c r="R174" s="117">
        <v>7</v>
      </c>
      <c r="S174" s="117">
        <v>9</v>
      </c>
      <c r="T174" s="117">
        <v>1</v>
      </c>
      <c r="U174" s="103">
        <v>3</v>
      </c>
      <c r="V174" s="117">
        <v>9</v>
      </c>
      <c r="W174" s="103"/>
    </row>
    <row r="175" spans="1:23">
      <c r="B175" s="101"/>
      <c r="F175" s="106" t="s">
        <v>207</v>
      </c>
      <c r="G175" s="103">
        <v>33</v>
      </c>
      <c r="H175" s="103">
        <v>5</v>
      </c>
      <c r="I175" s="103">
        <v>42</v>
      </c>
      <c r="J175" s="117">
        <v>30</v>
      </c>
      <c r="K175" s="117">
        <v>18</v>
      </c>
      <c r="L175" s="117">
        <v>7</v>
      </c>
      <c r="M175" s="103"/>
      <c r="N175" s="117">
        <v>17</v>
      </c>
      <c r="O175" s="117">
        <v>15</v>
      </c>
      <c r="P175" s="117">
        <v>9</v>
      </c>
      <c r="Q175" s="117">
        <v>9</v>
      </c>
      <c r="R175" s="117">
        <v>12</v>
      </c>
      <c r="S175" s="117">
        <v>32</v>
      </c>
      <c r="T175" s="117">
        <v>10</v>
      </c>
      <c r="U175" s="103">
        <v>5</v>
      </c>
      <c r="V175" s="117">
        <v>5</v>
      </c>
      <c r="W175" s="117">
        <v>6</v>
      </c>
    </row>
    <row r="176" spans="1:23">
      <c r="B176" s="101"/>
      <c r="F176" s="106" t="s">
        <v>208</v>
      </c>
      <c r="G176" s="103">
        <v>36</v>
      </c>
      <c r="H176" s="103">
        <v>2</v>
      </c>
      <c r="I176" s="103">
        <v>32</v>
      </c>
      <c r="J176" s="117">
        <v>22</v>
      </c>
      <c r="K176" s="117">
        <v>36</v>
      </c>
      <c r="L176" s="117">
        <v>4</v>
      </c>
      <c r="M176" s="117">
        <v>1</v>
      </c>
      <c r="N176" s="117">
        <v>23</v>
      </c>
      <c r="O176" s="117">
        <v>6</v>
      </c>
      <c r="P176" s="117">
        <v>20</v>
      </c>
      <c r="Q176" s="117">
        <v>18</v>
      </c>
      <c r="R176" s="117">
        <v>30</v>
      </c>
      <c r="S176" s="117">
        <v>13</v>
      </c>
      <c r="T176" s="117">
        <v>11</v>
      </c>
      <c r="U176" s="103">
        <v>7</v>
      </c>
      <c r="V176" s="117">
        <v>10</v>
      </c>
      <c r="W176" s="117">
        <v>6</v>
      </c>
    </row>
    <row r="177" spans="2:23">
      <c r="B177" s="101"/>
      <c r="F177" s="106" t="s">
        <v>209</v>
      </c>
      <c r="G177" s="103">
        <v>26</v>
      </c>
      <c r="H177" s="103"/>
      <c r="I177" s="103">
        <v>24</v>
      </c>
      <c r="J177" s="117">
        <v>8</v>
      </c>
      <c r="K177" s="117">
        <v>45</v>
      </c>
      <c r="L177" s="103"/>
      <c r="M177" s="103"/>
      <c r="N177" s="117">
        <v>18</v>
      </c>
      <c r="O177" s="117">
        <v>1</v>
      </c>
      <c r="P177" s="117">
        <v>14</v>
      </c>
      <c r="Q177" s="117">
        <v>18</v>
      </c>
      <c r="R177" s="117">
        <v>42</v>
      </c>
      <c r="S177" s="103"/>
      <c r="T177" s="117">
        <v>7</v>
      </c>
      <c r="U177" s="103">
        <v>7</v>
      </c>
      <c r="V177" s="117">
        <v>6</v>
      </c>
      <c r="W177" s="103">
        <v>9</v>
      </c>
    </row>
    <row r="178" spans="2:23">
      <c r="B178" s="101"/>
      <c r="F178" s="106" t="s">
        <v>210</v>
      </c>
      <c r="G178" s="103">
        <v>10</v>
      </c>
      <c r="H178" s="103"/>
      <c r="I178" s="103">
        <v>15</v>
      </c>
      <c r="J178" s="117">
        <v>2</v>
      </c>
      <c r="K178" s="117">
        <v>34</v>
      </c>
      <c r="L178" s="103"/>
      <c r="M178" s="117">
        <v>1</v>
      </c>
      <c r="N178" s="117">
        <v>30</v>
      </c>
      <c r="O178" s="117">
        <v>1</v>
      </c>
      <c r="P178" s="117">
        <v>35</v>
      </c>
      <c r="Q178" s="117">
        <v>18</v>
      </c>
      <c r="R178" s="117">
        <v>43</v>
      </c>
      <c r="S178" s="103"/>
      <c r="T178" s="103"/>
      <c r="U178" s="117">
        <v>5</v>
      </c>
      <c r="V178" s="117">
        <v>3</v>
      </c>
      <c r="W178" s="117">
        <v>14</v>
      </c>
    </row>
    <row r="179" spans="2:23">
      <c r="B179" s="101"/>
      <c r="F179" s="106" t="s">
        <v>212</v>
      </c>
      <c r="G179" s="103">
        <v>4</v>
      </c>
      <c r="H179" s="103"/>
      <c r="I179" s="103">
        <v>8</v>
      </c>
      <c r="J179" s="103"/>
      <c r="K179" s="117">
        <v>15</v>
      </c>
      <c r="L179" s="103"/>
      <c r="M179" s="103"/>
      <c r="N179" s="117">
        <v>30</v>
      </c>
      <c r="O179" s="103"/>
      <c r="P179" s="117">
        <v>34</v>
      </c>
      <c r="Q179" s="117">
        <v>30</v>
      </c>
      <c r="R179" s="117">
        <v>13</v>
      </c>
      <c r="S179" s="103"/>
      <c r="T179" s="103"/>
      <c r="U179" s="117">
        <v>2</v>
      </c>
      <c r="V179" s="117">
        <v>2</v>
      </c>
      <c r="W179" s="117">
        <v>15</v>
      </c>
    </row>
    <row r="180" spans="2:23">
      <c r="B180" s="101"/>
      <c r="F180" s="106" t="s">
        <v>211</v>
      </c>
      <c r="G180" s="103"/>
      <c r="H180" s="103"/>
      <c r="I180" s="103"/>
      <c r="J180" s="117">
        <v>1</v>
      </c>
      <c r="K180" s="117">
        <v>6</v>
      </c>
      <c r="L180" s="103"/>
      <c r="M180" s="103"/>
      <c r="N180" s="117">
        <v>13</v>
      </c>
      <c r="O180" s="103"/>
      <c r="P180" s="117">
        <v>20</v>
      </c>
      <c r="Q180" s="117">
        <v>28</v>
      </c>
      <c r="R180" s="117">
        <v>9</v>
      </c>
      <c r="S180" s="103"/>
      <c r="T180" s="103"/>
      <c r="U180" s="117"/>
      <c r="V180" s="103"/>
      <c r="W180" s="117">
        <v>8</v>
      </c>
    </row>
    <row r="181" spans="2:23">
      <c r="B181" s="101"/>
      <c r="F181" s="106" t="s">
        <v>213</v>
      </c>
      <c r="G181" s="103"/>
      <c r="H181" s="103"/>
      <c r="I181" s="103"/>
      <c r="J181" s="103"/>
      <c r="K181" s="117">
        <v>1</v>
      </c>
      <c r="L181" s="103"/>
      <c r="M181" s="103"/>
      <c r="N181" s="117">
        <v>7</v>
      </c>
      <c r="O181" s="103"/>
      <c r="P181" s="117">
        <v>22</v>
      </c>
      <c r="Q181" s="117">
        <v>23</v>
      </c>
      <c r="R181" s="117">
        <v>1</v>
      </c>
      <c r="S181" s="103"/>
      <c r="T181" s="103"/>
      <c r="U181" s="117"/>
      <c r="V181" s="117">
        <v>1</v>
      </c>
      <c r="W181" s="117">
        <v>3</v>
      </c>
    </row>
    <row r="183" spans="2:23" ht="15.75" thickBot="1">
      <c r="F183" s="121" t="s">
        <v>429</v>
      </c>
      <c r="G183" s="122">
        <f>SUM(G173:G182)</f>
        <v>157</v>
      </c>
      <c r="H183" s="122">
        <f t="shared" ref="H183:W183" si="0">SUM(H173:H182)</f>
        <v>15</v>
      </c>
      <c r="I183" s="122">
        <f t="shared" si="0"/>
        <v>156</v>
      </c>
      <c r="J183" s="122">
        <f t="shared" si="0"/>
        <v>157</v>
      </c>
      <c r="K183" s="122">
        <f t="shared" si="0"/>
        <v>157</v>
      </c>
      <c r="L183" s="122">
        <f t="shared" si="0"/>
        <v>23</v>
      </c>
      <c r="M183" s="122">
        <f t="shared" si="0"/>
        <v>11</v>
      </c>
      <c r="N183" s="122">
        <f t="shared" si="0"/>
        <v>157</v>
      </c>
      <c r="O183" s="122">
        <f t="shared" si="0"/>
        <v>40</v>
      </c>
      <c r="P183" s="122">
        <f t="shared" si="0"/>
        <v>157</v>
      </c>
      <c r="Q183" s="122">
        <f t="shared" si="0"/>
        <v>157</v>
      </c>
      <c r="R183" s="122">
        <f t="shared" si="0"/>
        <v>157</v>
      </c>
      <c r="S183" s="122">
        <f t="shared" si="0"/>
        <v>55</v>
      </c>
      <c r="T183" s="122">
        <f t="shared" si="0"/>
        <v>29</v>
      </c>
      <c r="U183" s="122">
        <f t="shared" si="0"/>
        <v>29</v>
      </c>
      <c r="V183" s="122">
        <f t="shared" si="0"/>
        <v>37</v>
      </c>
      <c r="W183" s="122">
        <f t="shared" si="0"/>
        <v>65</v>
      </c>
    </row>
    <row r="184" spans="2:23" ht="15.75" thickTop="1"/>
  </sheetData>
  <mergeCells count="123">
    <mergeCell ref="S171:S172"/>
    <mergeCell ref="T171:T172"/>
    <mergeCell ref="U171:U172"/>
    <mergeCell ref="V171:V172"/>
    <mergeCell ref="W171:W172"/>
    <mergeCell ref="R171:R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U1:U2"/>
    <mergeCell ref="V1:V2"/>
    <mergeCell ref="W1:W2"/>
    <mergeCell ref="O1:O2"/>
    <mergeCell ref="P1:P2"/>
    <mergeCell ref="Q1:Q2"/>
    <mergeCell ref="R1:R2"/>
    <mergeCell ref="S1:S2"/>
    <mergeCell ref="T1:T2"/>
    <mergeCell ref="N1:N2"/>
    <mergeCell ref="A1:A2"/>
    <mergeCell ref="B1:B2"/>
    <mergeCell ref="C1:D1"/>
    <mergeCell ref="E1:F1"/>
    <mergeCell ref="G1:G2"/>
    <mergeCell ref="H1:H2"/>
    <mergeCell ref="I1:I2"/>
    <mergeCell ref="J1:J2"/>
    <mergeCell ref="K1:K2"/>
    <mergeCell ref="L1:L2"/>
    <mergeCell ref="M1:M2"/>
    <mergeCell ref="P35:P36"/>
    <mergeCell ref="Q35:Q36"/>
    <mergeCell ref="H35:H36"/>
    <mergeCell ref="I35:I36"/>
    <mergeCell ref="J35:J36"/>
    <mergeCell ref="K35:K36"/>
    <mergeCell ref="L35:L36"/>
    <mergeCell ref="A35:A36"/>
    <mergeCell ref="B35:B36"/>
    <mergeCell ref="C35:D35"/>
    <mergeCell ref="E35:F35"/>
    <mergeCell ref="G35:G36"/>
    <mergeCell ref="W35:W36"/>
    <mergeCell ref="A69:A70"/>
    <mergeCell ref="B69:B70"/>
    <mergeCell ref="C69:D69"/>
    <mergeCell ref="E69:F69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35:R36"/>
    <mergeCell ref="S35:S36"/>
    <mergeCell ref="T35:T36"/>
    <mergeCell ref="U35:U36"/>
    <mergeCell ref="V35:V36"/>
    <mergeCell ref="M35:M36"/>
    <mergeCell ref="N35:N36"/>
    <mergeCell ref="O35:O36"/>
    <mergeCell ref="T103:T104"/>
    <mergeCell ref="U103:U104"/>
    <mergeCell ref="V103:V104"/>
    <mergeCell ref="W69:W70"/>
    <mergeCell ref="A103:A104"/>
    <mergeCell ref="B103:B104"/>
    <mergeCell ref="C103:D103"/>
    <mergeCell ref="E103:F103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69:R70"/>
    <mergeCell ref="S69:S70"/>
    <mergeCell ref="T69:T70"/>
    <mergeCell ref="U69:U70"/>
    <mergeCell ref="V69:V70"/>
    <mergeCell ref="W137:W138"/>
    <mergeCell ref="R137:R138"/>
    <mergeCell ref="S137:S138"/>
    <mergeCell ref="T137:T138"/>
    <mergeCell ref="U137:U138"/>
    <mergeCell ref="V137:V138"/>
    <mergeCell ref="W103:W104"/>
    <mergeCell ref="A137:A138"/>
    <mergeCell ref="B137:B138"/>
    <mergeCell ref="C137:D137"/>
    <mergeCell ref="E137:F137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03:R104"/>
    <mergeCell ref="S103:S10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84"/>
  <sheetViews>
    <sheetView topLeftCell="A92" workbookViewId="0">
      <selection activeCell="U51" sqref="U51"/>
    </sheetView>
  </sheetViews>
  <sheetFormatPr defaultRowHeight="15"/>
  <cols>
    <col min="1" max="1" width="7" style="110" bestFit="1" customWidth="1"/>
    <col min="2" max="2" width="27.85546875" style="107" bestFit="1" customWidth="1"/>
    <col min="3" max="7" width="3.85546875" style="104" customWidth="1"/>
    <col min="8" max="23" width="3.85546875" style="101" customWidth="1"/>
    <col min="24" max="16384" width="9.140625" style="101"/>
  </cols>
  <sheetData>
    <row r="1" spans="1:23">
      <c r="A1" s="143" t="s">
        <v>428</v>
      </c>
      <c r="B1" s="170" t="s">
        <v>1</v>
      </c>
      <c r="C1" s="147" t="s">
        <v>196</v>
      </c>
      <c r="D1" s="148"/>
      <c r="E1" s="147" t="s">
        <v>199</v>
      </c>
      <c r="F1" s="148"/>
      <c r="G1" s="149" t="s">
        <v>174</v>
      </c>
      <c r="H1" s="149" t="s">
        <v>183</v>
      </c>
      <c r="I1" s="149" t="s">
        <v>179</v>
      </c>
      <c r="J1" s="153" t="s">
        <v>177</v>
      </c>
      <c r="K1" s="149" t="s">
        <v>178</v>
      </c>
      <c r="L1" s="149" t="s">
        <v>182</v>
      </c>
      <c r="M1" s="149" t="s">
        <v>263</v>
      </c>
      <c r="N1" s="149" t="s">
        <v>264</v>
      </c>
      <c r="O1" s="149" t="s">
        <v>265</v>
      </c>
      <c r="P1" s="149" t="s">
        <v>181</v>
      </c>
      <c r="Q1" s="149" t="s">
        <v>180</v>
      </c>
      <c r="R1" s="149" t="s">
        <v>176</v>
      </c>
      <c r="S1" s="149" t="s">
        <v>266</v>
      </c>
      <c r="T1" s="149" t="s">
        <v>267</v>
      </c>
      <c r="U1" s="149" t="s">
        <v>187</v>
      </c>
      <c r="V1" s="149" t="s">
        <v>268</v>
      </c>
      <c r="W1" s="149" t="s">
        <v>186</v>
      </c>
    </row>
    <row r="2" spans="1:23" ht="15" customHeight="1">
      <c r="A2" s="144"/>
      <c r="B2" s="171"/>
      <c r="C2" s="124" t="s">
        <v>269</v>
      </c>
      <c r="D2" s="124" t="s">
        <v>198</v>
      </c>
      <c r="E2" s="124" t="s">
        <v>269</v>
      </c>
      <c r="F2" s="125" t="s">
        <v>270</v>
      </c>
      <c r="G2" s="150"/>
      <c r="H2" s="150"/>
      <c r="I2" s="150"/>
      <c r="J2" s="153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>
      <c r="A3" s="108">
        <v>1</v>
      </c>
      <c r="B3" s="105" t="s">
        <v>271</v>
      </c>
      <c r="C3" s="102">
        <v>5</v>
      </c>
      <c r="D3" s="102"/>
      <c r="E3" s="102">
        <v>11</v>
      </c>
      <c r="F3" s="102">
        <v>1</v>
      </c>
      <c r="G3" s="103">
        <v>2</v>
      </c>
      <c r="H3" s="103"/>
      <c r="I3" s="103">
        <v>1</v>
      </c>
      <c r="J3" s="103">
        <v>1</v>
      </c>
      <c r="K3" s="103">
        <v>2</v>
      </c>
      <c r="L3" s="103"/>
      <c r="M3" s="103"/>
      <c r="N3" s="103">
        <v>2</v>
      </c>
      <c r="O3" s="103">
        <v>1</v>
      </c>
      <c r="P3" s="103">
        <v>2</v>
      </c>
      <c r="Q3" s="103">
        <v>1</v>
      </c>
      <c r="R3" s="103">
        <v>2</v>
      </c>
      <c r="S3" s="103"/>
      <c r="T3" s="103"/>
      <c r="U3" s="103"/>
      <c r="V3" s="103"/>
      <c r="W3" s="103">
        <v>1</v>
      </c>
    </row>
    <row r="4" spans="1:23">
      <c r="A4" s="108">
        <v>2</v>
      </c>
      <c r="B4" s="105" t="s">
        <v>272</v>
      </c>
      <c r="C4" s="102">
        <v>7</v>
      </c>
      <c r="D4" s="102"/>
      <c r="E4" s="102">
        <v>11</v>
      </c>
      <c r="F4" s="102">
        <v>1</v>
      </c>
      <c r="G4" s="103">
        <v>4</v>
      </c>
      <c r="H4" s="103"/>
      <c r="I4" s="103">
        <v>2</v>
      </c>
      <c r="J4" s="103">
        <v>1</v>
      </c>
      <c r="K4" s="103">
        <v>3</v>
      </c>
      <c r="L4" s="103"/>
      <c r="M4" s="103"/>
      <c r="N4" s="103">
        <v>1</v>
      </c>
      <c r="O4" s="103">
        <v>2</v>
      </c>
      <c r="P4" s="103">
        <v>1</v>
      </c>
      <c r="Q4" s="103">
        <v>1</v>
      </c>
      <c r="R4" s="103">
        <v>2</v>
      </c>
      <c r="S4" s="103"/>
      <c r="T4" s="103"/>
      <c r="U4" s="103"/>
      <c r="V4" s="103"/>
      <c r="W4" s="103">
        <v>1</v>
      </c>
    </row>
    <row r="5" spans="1:23">
      <c r="A5" s="108">
        <v>3</v>
      </c>
      <c r="B5" s="105" t="s">
        <v>273</v>
      </c>
      <c r="C5" s="102">
        <v>8</v>
      </c>
      <c r="D5" s="102"/>
      <c r="E5" s="102">
        <v>14</v>
      </c>
      <c r="F5" s="102">
        <v>1</v>
      </c>
      <c r="G5" s="103">
        <v>2</v>
      </c>
      <c r="H5" s="103"/>
      <c r="I5" s="103">
        <v>3</v>
      </c>
      <c r="J5" s="103">
        <v>1</v>
      </c>
      <c r="K5" s="103">
        <v>3</v>
      </c>
      <c r="L5" s="103">
        <v>1</v>
      </c>
      <c r="M5" s="103"/>
      <c r="N5" s="103">
        <v>1</v>
      </c>
      <c r="O5" s="103"/>
      <c r="P5" s="103">
        <v>3</v>
      </c>
      <c r="Q5" s="103">
        <v>1</v>
      </c>
      <c r="R5" s="103">
        <v>2</v>
      </c>
      <c r="S5" s="103"/>
      <c r="T5" s="103"/>
      <c r="U5" s="103">
        <v>4</v>
      </c>
      <c r="V5" s="103"/>
      <c r="W5" s="103"/>
    </row>
    <row r="6" spans="1:23">
      <c r="A6" s="108">
        <v>4</v>
      </c>
      <c r="B6" s="105" t="s">
        <v>274</v>
      </c>
      <c r="C6" s="102">
        <v>7</v>
      </c>
      <c r="D6" s="102"/>
      <c r="E6" s="102">
        <v>14</v>
      </c>
      <c r="F6" s="102">
        <v>1</v>
      </c>
      <c r="G6" s="103">
        <v>1</v>
      </c>
      <c r="H6" s="103"/>
      <c r="I6" s="103">
        <v>2</v>
      </c>
      <c r="J6" s="103">
        <v>1</v>
      </c>
      <c r="K6" s="103">
        <v>2</v>
      </c>
      <c r="L6" s="103"/>
      <c r="M6" s="103"/>
      <c r="N6" s="103">
        <v>2</v>
      </c>
      <c r="O6" s="103"/>
      <c r="P6" s="103">
        <v>2</v>
      </c>
      <c r="Q6" s="103">
        <v>2</v>
      </c>
      <c r="R6" s="103">
        <v>2</v>
      </c>
      <c r="S6" s="103"/>
      <c r="T6" s="103"/>
      <c r="U6" s="103">
        <v>2</v>
      </c>
      <c r="V6" s="103">
        <v>2</v>
      </c>
      <c r="W6" s="103"/>
    </row>
    <row r="7" spans="1:23">
      <c r="A7" s="108">
        <v>5</v>
      </c>
      <c r="B7" s="105" t="s">
        <v>275</v>
      </c>
      <c r="C7" s="102">
        <v>9</v>
      </c>
      <c r="D7" s="102"/>
      <c r="E7" s="102">
        <v>16</v>
      </c>
      <c r="F7" s="102">
        <v>1</v>
      </c>
      <c r="G7" s="103">
        <v>1</v>
      </c>
      <c r="H7" s="103"/>
      <c r="I7" s="103">
        <v>2</v>
      </c>
      <c r="J7" s="103">
        <v>1</v>
      </c>
      <c r="K7" s="103">
        <v>3</v>
      </c>
      <c r="L7" s="103"/>
      <c r="M7" s="103"/>
      <c r="N7" s="103">
        <v>3</v>
      </c>
      <c r="O7" s="103"/>
      <c r="P7" s="103">
        <v>3</v>
      </c>
      <c r="Q7" s="103">
        <v>1</v>
      </c>
      <c r="R7" s="103">
        <v>2</v>
      </c>
      <c r="S7" s="103"/>
      <c r="T7" s="103"/>
      <c r="U7" s="103">
        <v>3</v>
      </c>
      <c r="V7" s="103"/>
      <c r="W7" s="103">
        <v>3</v>
      </c>
    </row>
    <row r="8" spans="1:23">
      <c r="A8" s="108">
        <v>6</v>
      </c>
      <c r="B8" s="105" t="s">
        <v>276</v>
      </c>
      <c r="C8" s="102">
        <v>6</v>
      </c>
      <c r="D8" s="102"/>
      <c r="E8" s="102">
        <v>23</v>
      </c>
      <c r="F8" s="102">
        <v>1</v>
      </c>
      <c r="G8" s="103">
        <v>4</v>
      </c>
      <c r="H8" s="103"/>
      <c r="I8" s="103">
        <v>3</v>
      </c>
      <c r="J8" s="103">
        <v>1</v>
      </c>
      <c r="K8" s="103">
        <v>3</v>
      </c>
      <c r="L8" s="103"/>
      <c r="M8" s="103"/>
      <c r="N8" s="103">
        <v>2</v>
      </c>
      <c r="O8" s="103">
        <v>3</v>
      </c>
      <c r="P8" s="103">
        <v>4</v>
      </c>
      <c r="Q8" s="103">
        <v>4</v>
      </c>
      <c r="R8" s="103">
        <v>4</v>
      </c>
      <c r="S8" s="103"/>
      <c r="T8" s="103"/>
      <c r="U8" s="103"/>
      <c r="V8" s="103">
        <v>3</v>
      </c>
      <c r="W8" s="103"/>
    </row>
    <row r="9" spans="1:23">
      <c r="A9" s="108">
        <v>7</v>
      </c>
      <c r="B9" s="105" t="s">
        <v>277</v>
      </c>
      <c r="C9" s="102">
        <v>8</v>
      </c>
      <c r="D9" s="102"/>
      <c r="E9" s="102">
        <v>18</v>
      </c>
      <c r="F9" s="102">
        <v>1</v>
      </c>
      <c r="G9" s="103">
        <v>2</v>
      </c>
      <c r="H9" s="103"/>
      <c r="I9" s="103">
        <v>1</v>
      </c>
      <c r="J9" s="103">
        <v>1</v>
      </c>
      <c r="K9" s="103">
        <v>3</v>
      </c>
      <c r="L9" s="103">
        <v>1</v>
      </c>
      <c r="M9" s="103"/>
      <c r="N9" s="103">
        <v>4</v>
      </c>
      <c r="O9" s="103">
        <v>2</v>
      </c>
      <c r="P9" s="103">
        <v>5</v>
      </c>
      <c r="Q9" s="103">
        <v>6</v>
      </c>
      <c r="R9" s="103">
        <v>4</v>
      </c>
      <c r="S9" s="103"/>
      <c r="T9" s="103"/>
      <c r="U9" s="103"/>
      <c r="V9" s="103"/>
      <c r="W9" s="103"/>
    </row>
    <row r="10" spans="1:23">
      <c r="A10" s="108">
        <v>8</v>
      </c>
      <c r="B10" s="105" t="s">
        <v>278</v>
      </c>
      <c r="C10" s="102">
        <v>7</v>
      </c>
      <c r="D10" s="102"/>
      <c r="E10" s="102">
        <v>13</v>
      </c>
      <c r="F10" s="102">
        <v>1</v>
      </c>
      <c r="G10" s="103">
        <v>2</v>
      </c>
      <c r="H10" s="103"/>
      <c r="I10" s="103">
        <v>1</v>
      </c>
      <c r="J10" s="103">
        <v>1</v>
      </c>
      <c r="K10" s="103">
        <v>4</v>
      </c>
      <c r="L10" s="103"/>
      <c r="M10" s="103"/>
      <c r="N10" s="103">
        <v>2</v>
      </c>
      <c r="O10" s="103"/>
      <c r="P10" s="103">
        <v>3</v>
      </c>
      <c r="Q10" s="103">
        <v>1</v>
      </c>
      <c r="R10" s="103">
        <v>2</v>
      </c>
      <c r="S10" s="103"/>
      <c r="T10" s="103"/>
      <c r="U10" s="103">
        <v>2</v>
      </c>
      <c r="V10" s="103">
        <v>2</v>
      </c>
      <c r="W10" s="103"/>
    </row>
    <row r="11" spans="1:23">
      <c r="A11" s="108">
        <v>9</v>
      </c>
      <c r="B11" s="105" t="s">
        <v>279</v>
      </c>
      <c r="C11" s="102">
        <v>7</v>
      </c>
      <c r="D11" s="102"/>
      <c r="E11" s="102">
        <v>15</v>
      </c>
      <c r="F11" s="102">
        <v>1</v>
      </c>
      <c r="G11" s="103">
        <v>1</v>
      </c>
      <c r="H11" s="103"/>
      <c r="I11" s="103">
        <v>3</v>
      </c>
      <c r="J11" s="103">
        <v>1</v>
      </c>
      <c r="K11" s="103">
        <v>3</v>
      </c>
      <c r="L11" s="103">
        <v>1</v>
      </c>
      <c r="M11" s="103"/>
      <c r="N11" s="103">
        <v>1</v>
      </c>
      <c r="O11" s="103"/>
      <c r="P11" s="103">
        <v>3</v>
      </c>
      <c r="Q11" s="103">
        <v>2</v>
      </c>
      <c r="R11" s="103">
        <v>3</v>
      </c>
      <c r="S11" s="103"/>
      <c r="T11" s="103">
        <v>3</v>
      </c>
      <c r="U11" s="103"/>
      <c r="V11" s="103"/>
      <c r="W11" s="103"/>
    </row>
    <row r="12" spans="1:23">
      <c r="A12" s="108">
        <v>10</v>
      </c>
      <c r="B12" s="105" t="s">
        <v>280</v>
      </c>
      <c r="C12" s="102">
        <v>9</v>
      </c>
      <c r="D12" s="102"/>
      <c r="E12" s="102">
        <v>15</v>
      </c>
      <c r="F12" s="102">
        <v>1</v>
      </c>
      <c r="G12" s="103">
        <v>1</v>
      </c>
      <c r="H12" s="103">
        <v>1</v>
      </c>
      <c r="I12" s="103">
        <v>2</v>
      </c>
      <c r="J12" s="103">
        <v>1</v>
      </c>
      <c r="K12" s="103">
        <v>3</v>
      </c>
      <c r="L12" s="103"/>
      <c r="M12" s="103"/>
      <c r="N12" s="103">
        <v>3</v>
      </c>
      <c r="O12" s="103"/>
      <c r="P12" s="103">
        <v>5</v>
      </c>
      <c r="Q12" s="103">
        <v>3</v>
      </c>
      <c r="R12" s="103">
        <v>4</v>
      </c>
      <c r="S12" s="103">
        <v>1</v>
      </c>
      <c r="T12" s="103"/>
      <c r="U12" s="103"/>
      <c r="V12" s="103"/>
      <c r="W12" s="103"/>
    </row>
    <row r="13" spans="1:23">
      <c r="A13" s="108">
        <v>11</v>
      </c>
      <c r="B13" s="105" t="s">
        <v>281</v>
      </c>
      <c r="C13" s="102">
        <v>9</v>
      </c>
      <c r="D13" s="102"/>
      <c r="E13" s="102">
        <v>25</v>
      </c>
      <c r="F13" s="102">
        <v>1</v>
      </c>
      <c r="G13" s="103">
        <v>3</v>
      </c>
      <c r="H13" s="103"/>
      <c r="I13" s="103">
        <v>4</v>
      </c>
      <c r="J13" s="103">
        <v>1</v>
      </c>
      <c r="K13" s="103">
        <v>3</v>
      </c>
      <c r="L13" s="103"/>
      <c r="M13" s="103"/>
      <c r="N13" s="103">
        <v>5</v>
      </c>
      <c r="O13" s="103"/>
      <c r="P13" s="103">
        <v>5</v>
      </c>
      <c r="Q13" s="103">
        <v>5</v>
      </c>
      <c r="R13" s="103">
        <v>4</v>
      </c>
      <c r="S13" s="103"/>
      <c r="T13" s="103">
        <v>3</v>
      </c>
      <c r="U13" s="103"/>
      <c r="V13" s="103">
        <v>2</v>
      </c>
      <c r="W13" s="103"/>
    </row>
    <row r="14" spans="1:23">
      <c r="A14" s="108">
        <v>12</v>
      </c>
      <c r="B14" s="105" t="s">
        <v>282</v>
      </c>
      <c r="C14" s="102">
        <v>6</v>
      </c>
      <c r="D14" s="102"/>
      <c r="E14" s="102">
        <v>16</v>
      </c>
      <c r="F14" s="102">
        <v>1</v>
      </c>
      <c r="G14" s="103">
        <v>1</v>
      </c>
      <c r="H14" s="103"/>
      <c r="I14" s="103">
        <v>2</v>
      </c>
      <c r="J14" s="103">
        <v>1</v>
      </c>
      <c r="K14" s="103">
        <v>4</v>
      </c>
      <c r="L14" s="103"/>
      <c r="M14" s="103"/>
      <c r="N14" s="103">
        <v>1</v>
      </c>
      <c r="O14" s="103"/>
      <c r="P14" s="103">
        <v>3</v>
      </c>
      <c r="Q14" s="103">
        <v>2</v>
      </c>
      <c r="R14" s="103">
        <v>4</v>
      </c>
      <c r="S14" s="103"/>
      <c r="T14" s="103">
        <v>3</v>
      </c>
      <c r="U14" s="103"/>
      <c r="V14" s="103"/>
      <c r="W14" s="103">
        <v>3</v>
      </c>
    </row>
    <row r="15" spans="1:23">
      <c r="A15" s="108">
        <v>13</v>
      </c>
      <c r="B15" s="105" t="s">
        <v>283</v>
      </c>
      <c r="C15" s="102">
        <v>5</v>
      </c>
      <c r="D15" s="102"/>
      <c r="E15" s="102">
        <v>23</v>
      </c>
      <c r="F15" s="102">
        <v>1</v>
      </c>
      <c r="G15" s="103">
        <v>4</v>
      </c>
      <c r="H15" s="103"/>
      <c r="I15" s="103">
        <v>3</v>
      </c>
      <c r="J15" s="103">
        <v>1</v>
      </c>
      <c r="K15" s="103">
        <v>4</v>
      </c>
      <c r="L15" s="103">
        <v>1</v>
      </c>
      <c r="M15" s="103"/>
      <c r="N15" s="103">
        <v>4</v>
      </c>
      <c r="O15" s="103">
        <v>2</v>
      </c>
      <c r="P15" s="103">
        <v>5</v>
      </c>
      <c r="Q15" s="103">
        <v>4</v>
      </c>
      <c r="R15" s="103">
        <v>5</v>
      </c>
      <c r="S15" s="103"/>
      <c r="T15" s="103"/>
      <c r="U15" s="103"/>
      <c r="V15" s="103"/>
      <c r="W15" s="103"/>
    </row>
    <row r="16" spans="1:23">
      <c r="A16" s="108">
        <v>14</v>
      </c>
      <c r="B16" s="105" t="s">
        <v>284</v>
      </c>
      <c r="C16" s="102">
        <v>22</v>
      </c>
      <c r="D16" s="102"/>
      <c r="E16" s="102">
        <v>28</v>
      </c>
      <c r="F16" s="102">
        <v>1</v>
      </c>
      <c r="G16" s="103">
        <v>2</v>
      </c>
      <c r="H16" s="103"/>
      <c r="I16" s="103">
        <v>2</v>
      </c>
      <c r="J16" s="103">
        <v>1</v>
      </c>
      <c r="K16" s="103">
        <v>4</v>
      </c>
      <c r="L16" s="103"/>
      <c r="M16" s="103"/>
      <c r="N16" s="103">
        <v>6</v>
      </c>
      <c r="O16" s="103">
        <v>3</v>
      </c>
      <c r="P16" s="103">
        <v>6</v>
      </c>
      <c r="Q16" s="103">
        <v>6</v>
      </c>
      <c r="R16" s="103">
        <v>5</v>
      </c>
      <c r="S16" s="103"/>
      <c r="T16" s="103"/>
      <c r="U16" s="103"/>
      <c r="V16" s="103"/>
      <c r="W16" s="103">
        <v>5</v>
      </c>
    </row>
    <row r="17" spans="1:23">
      <c r="A17" s="108">
        <v>15</v>
      </c>
      <c r="B17" s="105" t="s">
        <v>285</v>
      </c>
      <c r="C17" s="102">
        <v>9</v>
      </c>
      <c r="D17" s="102"/>
      <c r="E17" s="102">
        <v>35</v>
      </c>
      <c r="F17" s="102">
        <v>2</v>
      </c>
      <c r="G17" s="103">
        <v>3</v>
      </c>
      <c r="H17" s="103"/>
      <c r="I17" s="103">
        <v>4</v>
      </c>
      <c r="J17" s="103">
        <v>2</v>
      </c>
      <c r="K17" s="103">
        <v>5</v>
      </c>
      <c r="L17" s="103"/>
      <c r="M17" s="103"/>
      <c r="N17" s="103">
        <v>5</v>
      </c>
      <c r="O17" s="103"/>
      <c r="P17" s="103">
        <v>8</v>
      </c>
      <c r="Q17" s="103">
        <v>7</v>
      </c>
      <c r="R17" s="103">
        <v>5</v>
      </c>
      <c r="S17" s="103"/>
      <c r="T17" s="103">
        <v>4</v>
      </c>
      <c r="U17" s="103"/>
      <c r="V17" s="103"/>
      <c r="W17" s="103">
        <v>8</v>
      </c>
    </row>
    <row r="18" spans="1:23">
      <c r="A18" s="109">
        <v>16</v>
      </c>
      <c r="B18" s="106" t="s">
        <v>286</v>
      </c>
      <c r="C18" s="103">
        <v>8</v>
      </c>
      <c r="D18" s="103"/>
      <c r="E18" s="103">
        <v>23</v>
      </c>
      <c r="F18" s="103">
        <v>1</v>
      </c>
      <c r="G18" s="103">
        <v>1</v>
      </c>
      <c r="H18" s="103">
        <v>2</v>
      </c>
      <c r="I18" s="103">
        <v>3</v>
      </c>
      <c r="J18" s="103">
        <v>1</v>
      </c>
      <c r="K18" s="103">
        <v>4</v>
      </c>
      <c r="L18" s="103"/>
      <c r="M18" s="103"/>
      <c r="N18" s="103">
        <v>4</v>
      </c>
      <c r="O18" s="103"/>
      <c r="P18" s="103">
        <v>4</v>
      </c>
      <c r="Q18" s="103">
        <v>5</v>
      </c>
      <c r="R18" s="103">
        <v>6</v>
      </c>
      <c r="S18" s="103"/>
      <c r="T18" s="103"/>
      <c r="U18" s="103">
        <v>4</v>
      </c>
      <c r="V18" s="103"/>
      <c r="W18" s="103"/>
    </row>
    <row r="19" spans="1:23">
      <c r="A19" s="108">
        <v>17</v>
      </c>
      <c r="B19" s="105" t="s">
        <v>287</v>
      </c>
      <c r="C19" s="102">
        <v>10</v>
      </c>
      <c r="D19" s="102"/>
      <c r="E19" s="102">
        <v>25</v>
      </c>
      <c r="F19" s="102">
        <v>1</v>
      </c>
      <c r="G19" s="103">
        <v>2</v>
      </c>
      <c r="H19" s="103"/>
      <c r="I19" s="103">
        <v>1</v>
      </c>
      <c r="J19" s="103">
        <v>3</v>
      </c>
      <c r="K19" s="103">
        <v>5</v>
      </c>
      <c r="L19" s="103"/>
      <c r="M19" s="103">
        <v>2</v>
      </c>
      <c r="N19" s="103">
        <v>5</v>
      </c>
      <c r="O19" s="103"/>
      <c r="P19" s="103">
        <v>6</v>
      </c>
      <c r="Q19" s="103">
        <v>7</v>
      </c>
      <c r="R19" s="103">
        <v>4</v>
      </c>
      <c r="S19" s="103"/>
      <c r="T19" s="103">
        <v>3</v>
      </c>
      <c r="U19" s="103"/>
      <c r="V19" s="103"/>
      <c r="W19" s="103"/>
    </row>
    <row r="20" spans="1:23">
      <c r="A20" s="108">
        <v>18</v>
      </c>
      <c r="B20" s="105" t="s">
        <v>288</v>
      </c>
      <c r="C20" s="102">
        <v>21</v>
      </c>
      <c r="D20" s="102"/>
      <c r="E20" s="102">
        <v>34</v>
      </c>
      <c r="F20" s="102">
        <v>2</v>
      </c>
      <c r="G20" s="103">
        <v>4</v>
      </c>
      <c r="H20" s="103"/>
      <c r="I20" s="103">
        <v>2</v>
      </c>
      <c r="J20" s="103">
        <v>1</v>
      </c>
      <c r="K20" s="103">
        <v>6</v>
      </c>
      <c r="L20" s="103"/>
      <c r="M20" s="103"/>
      <c r="N20" s="103">
        <v>8</v>
      </c>
      <c r="O20" s="103">
        <v>2</v>
      </c>
      <c r="P20" s="103">
        <v>8</v>
      </c>
      <c r="Q20" s="103">
        <v>8</v>
      </c>
      <c r="R20" s="103">
        <v>5</v>
      </c>
      <c r="S20" s="103"/>
      <c r="T20" s="103"/>
      <c r="U20" s="103"/>
      <c r="V20" s="103"/>
      <c r="W20" s="103">
        <v>6</v>
      </c>
    </row>
    <row r="21" spans="1:23">
      <c r="A21" s="108">
        <v>19</v>
      </c>
      <c r="B21" s="105" t="s">
        <v>289</v>
      </c>
      <c r="C21" s="102">
        <v>11</v>
      </c>
      <c r="D21" s="102"/>
      <c r="E21" s="102">
        <v>30</v>
      </c>
      <c r="F21" s="102">
        <v>1</v>
      </c>
      <c r="G21" s="103">
        <v>3</v>
      </c>
      <c r="H21" s="103">
        <v>3</v>
      </c>
      <c r="I21" s="103">
        <v>4</v>
      </c>
      <c r="J21" s="103">
        <v>1</v>
      </c>
      <c r="K21" s="103">
        <v>5</v>
      </c>
      <c r="L21" s="103"/>
      <c r="M21" s="103"/>
      <c r="N21" s="103">
        <v>5</v>
      </c>
      <c r="O21" s="103"/>
      <c r="P21" s="103">
        <v>7</v>
      </c>
      <c r="Q21" s="103">
        <v>5</v>
      </c>
      <c r="R21" s="103">
        <v>5</v>
      </c>
      <c r="S21" s="103"/>
      <c r="T21" s="103">
        <v>4</v>
      </c>
      <c r="U21" s="103"/>
      <c r="V21" s="103"/>
      <c r="W21" s="103"/>
    </row>
    <row r="22" spans="1:23">
      <c r="A22" s="108">
        <v>20</v>
      </c>
      <c r="B22" s="105" t="s">
        <v>290</v>
      </c>
      <c r="C22" s="102">
        <v>15</v>
      </c>
      <c r="D22" s="102"/>
      <c r="E22" s="102">
        <v>33</v>
      </c>
      <c r="F22" s="102">
        <v>2</v>
      </c>
      <c r="G22" s="103">
        <v>1</v>
      </c>
      <c r="H22" s="103"/>
      <c r="I22" s="103">
        <v>3</v>
      </c>
      <c r="J22" s="103">
        <v>2</v>
      </c>
      <c r="K22" s="103">
        <v>5</v>
      </c>
      <c r="L22" s="103"/>
      <c r="M22" s="103"/>
      <c r="N22" s="103">
        <v>5</v>
      </c>
      <c r="O22" s="103"/>
      <c r="P22" s="103">
        <v>6</v>
      </c>
      <c r="Q22" s="103">
        <v>6</v>
      </c>
      <c r="R22" s="103">
        <v>6</v>
      </c>
      <c r="S22" s="103"/>
      <c r="T22" s="103"/>
      <c r="U22" s="103">
        <v>5</v>
      </c>
      <c r="V22" s="103"/>
      <c r="W22" s="103">
        <v>6</v>
      </c>
    </row>
    <row r="23" spans="1:23">
      <c r="A23" s="108">
        <v>21</v>
      </c>
      <c r="B23" s="105" t="s">
        <v>291</v>
      </c>
      <c r="C23" s="102">
        <v>8</v>
      </c>
      <c r="D23" s="102"/>
      <c r="E23" s="102">
        <v>30</v>
      </c>
      <c r="F23" s="102">
        <v>1</v>
      </c>
      <c r="G23" s="103">
        <v>2</v>
      </c>
      <c r="H23" s="103"/>
      <c r="I23" s="103">
        <v>5</v>
      </c>
      <c r="J23" s="103">
        <v>2</v>
      </c>
      <c r="K23" s="103">
        <v>4</v>
      </c>
      <c r="L23" s="103"/>
      <c r="M23" s="103"/>
      <c r="N23" s="103">
        <v>4</v>
      </c>
      <c r="O23" s="103"/>
      <c r="P23" s="103">
        <v>6</v>
      </c>
      <c r="Q23" s="103">
        <v>5</v>
      </c>
      <c r="R23" s="103">
        <v>5</v>
      </c>
      <c r="S23" s="103">
        <v>3</v>
      </c>
      <c r="T23" s="103"/>
      <c r="U23" s="103"/>
      <c r="V23" s="103"/>
      <c r="W23" s="103">
        <v>5</v>
      </c>
    </row>
    <row r="24" spans="1:23">
      <c r="A24" s="108">
        <v>22</v>
      </c>
      <c r="B24" s="105" t="s">
        <v>292</v>
      </c>
      <c r="C24" s="102">
        <v>8</v>
      </c>
      <c r="D24" s="102"/>
      <c r="E24" s="102">
        <v>23</v>
      </c>
      <c r="F24" s="102">
        <v>1</v>
      </c>
      <c r="G24" s="103">
        <v>1</v>
      </c>
      <c r="H24" s="103">
        <v>1</v>
      </c>
      <c r="I24" s="103">
        <v>1</v>
      </c>
      <c r="J24" s="103">
        <v>1</v>
      </c>
      <c r="K24" s="103">
        <v>5</v>
      </c>
      <c r="L24" s="103"/>
      <c r="M24" s="103"/>
      <c r="N24" s="103">
        <v>6</v>
      </c>
      <c r="O24" s="103"/>
      <c r="P24" s="103">
        <v>5</v>
      </c>
      <c r="Q24" s="103">
        <v>7</v>
      </c>
      <c r="R24" s="103">
        <v>5</v>
      </c>
      <c r="S24" s="103"/>
      <c r="T24" s="103">
        <v>4</v>
      </c>
      <c r="U24" s="103"/>
      <c r="V24" s="103"/>
      <c r="W24" s="103"/>
    </row>
    <row r="25" spans="1:23">
      <c r="A25" s="108">
        <v>23</v>
      </c>
      <c r="B25" s="105" t="s">
        <v>293</v>
      </c>
      <c r="C25" s="102">
        <v>10</v>
      </c>
      <c r="D25" s="102"/>
      <c r="E25" s="102">
        <v>22</v>
      </c>
      <c r="F25" s="102">
        <v>1</v>
      </c>
      <c r="G25" s="103">
        <v>1</v>
      </c>
      <c r="H25" s="103"/>
      <c r="I25" s="103">
        <v>2</v>
      </c>
      <c r="J25" s="103">
        <v>2</v>
      </c>
      <c r="K25" s="103">
        <v>5</v>
      </c>
      <c r="L25" s="103"/>
      <c r="M25" s="103"/>
      <c r="N25" s="103">
        <v>4</v>
      </c>
      <c r="O25" s="103"/>
      <c r="P25" s="103">
        <v>5</v>
      </c>
      <c r="Q25" s="103">
        <v>4</v>
      </c>
      <c r="R25" s="103">
        <v>4</v>
      </c>
      <c r="S25" s="103"/>
      <c r="T25" s="103">
        <v>3</v>
      </c>
      <c r="U25" s="103"/>
      <c r="V25" s="103">
        <v>2</v>
      </c>
      <c r="W25" s="103"/>
    </row>
    <row r="26" spans="1:23">
      <c r="A26" s="108">
        <v>24</v>
      </c>
      <c r="B26" s="105" t="s">
        <v>294</v>
      </c>
      <c r="C26" s="102">
        <v>8</v>
      </c>
      <c r="D26" s="102"/>
      <c r="E26" s="102">
        <v>12</v>
      </c>
      <c r="F26" s="102">
        <v>1</v>
      </c>
      <c r="G26" s="103">
        <v>1</v>
      </c>
      <c r="H26" s="103"/>
      <c r="I26" s="103">
        <v>1</v>
      </c>
      <c r="J26" s="103">
        <v>1</v>
      </c>
      <c r="K26" s="103">
        <v>3</v>
      </c>
      <c r="L26" s="103"/>
      <c r="M26" s="103"/>
      <c r="N26" s="103">
        <v>2</v>
      </c>
      <c r="O26" s="103">
        <v>2</v>
      </c>
      <c r="P26" s="103">
        <v>3</v>
      </c>
      <c r="Q26" s="103">
        <v>1</v>
      </c>
      <c r="R26" s="103">
        <v>3</v>
      </c>
      <c r="S26" s="103"/>
      <c r="T26" s="103"/>
      <c r="U26" s="103"/>
      <c r="V26" s="103"/>
      <c r="W26" s="103">
        <v>1</v>
      </c>
    </row>
    <row r="27" spans="1:23">
      <c r="A27" s="108">
        <v>25</v>
      </c>
      <c r="B27" s="105" t="s">
        <v>295</v>
      </c>
      <c r="C27" s="102">
        <v>10</v>
      </c>
      <c r="D27" s="102"/>
      <c r="E27" s="102">
        <v>14</v>
      </c>
      <c r="F27" s="102">
        <v>1</v>
      </c>
      <c r="G27" s="103">
        <v>5</v>
      </c>
      <c r="H27" s="103"/>
      <c r="I27" s="103">
        <v>1</v>
      </c>
      <c r="J27" s="103">
        <v>1</v>
      </c>
      <c r="K27" s="103">
        <v>3</v>
      </c>
      <c r="L27" s="103"/>
      <c r="M27" s="103"/>
      <c r="N27" s="103">
        <v>2</v>
      </c>
      <c r="O27" s="103">
        <v>2</v>
      </c>
      <c r="P27" s="103">
        <v>3</v>
      </c>
      <c r="Q27" s="103">
        <v>1</v>
      </c>
      <c r="R27" s="103">
        <v>3</v>
      </c>
      <c r="S27" s="103"/>
      <c r="T27" s="103"/>
      <c r="U27" s="103"/>
      <c r="V27" s="103"/>
      <c r="W27" s="103">
        <v>1</v>
      </c>
    </row>
    <row r="28" spans="1:23">
      <c r="A28" s="108">
        <v>26</v>
      </c>
      <c r="B28" s="105" t="s">
        <v>296</v>
      </c>
      <c r="C28" s="102">
        <v>7</v>
      </c>
      <c r="D28" s="102"/>
      <c r="E28" s="102">
        <v>24</v>
      </c>
      <c r="F28" s="102">
        <v>1</v>
      </c>
      <c r="G28" s="103">
        <v>4</v>
      </c>
      <c r="H28" s="103"/>
      <c r="I28" s="103">
        <v>2</v>
      </c>
      <c r="J28" s="103">
        <v>1</v>
      </c>
      <c r="K28" s="103">
        <v>3</v>
      </c>
      <c r="L28" s="103"/>
      <c r="M28" s="103"/>
      <c r="N28" s="103">
        <v>4</v>
      </c>
      <c r="O28" s="103">
        <v>3</v>
      </c>
      <c r="P28" s="103">
        <v>6</v>
      </c>
      <c r="Q28" s="103">
        <v>5</v>
      </c>
      <c r="R28" s="103">
        <v>3</v>
      </c>
      <c r="S28" s="103"/>
      <c r="T28" s="103"/>
      <c r="U28" s="103"/>
      <c r="V28" s="103"/>
      <c r="W28" s="103">
        <v>4</v>
      </c>
    </row>
    <row r="29" spans="1:23">
      <c r="A29" s="108">
        <v>27</v>
      </c>
      <c r="B29" s="105" t="s">
        <v>297</v>
      </c>
      <c r="C29" s="102">
        <v>16</v>
      </c>
      <c r="D29" s="102"/>
      <c r="E29" s="102">
        <v>27</v>
      </c>
      <c r="F29" s="102">
        <v>1</v>
      </c>
      <c r="G29" s="103">
        <v>4</v>
      </c>
      <c r="H29" s="103"/>
      <c r="I29" s="103">
        <v>3</v>
      </c>
      <c r="J29" s="103">
        <v>1</v>
      </c>
      <c r="K29" s="103">
        <v>5</v>
      </c>
      <c r="L29" s="103"/>
      <c r="M29" s="103"/>
      <c r="N29" s="103">
        <v>3</v>
      </c>
      <c r="O29" s="103"/>
      <c r="P29" s="103">
        <v>4</v>
      </c>
      <c r="Q29" s="103">
        <v>4</v>
      </c>
      <c r="R29" s="103">
        <v>4</v>
      </c>
      <c r="S29" s="103"/>
      <c r="T29" s="103"/>
      <c r="U29" s="103">
        <v>5</v>
      </c>
      <c r="V29" s="103"/>
      <c r="W29" s="103">
        <v>4</v>
      </c>
    </row>
    <row r="30" spans="1:23">
      <c r="A30" s="108">
        <v>28</v>
      </c>
      <c r="B30" s="123" t="s">
        <v>298</v>
      </c>
      <c r="C30" s="102">
        <v>7</v>
      </c>
      <c r="D30" s="103"/>
      <c r="E30" s="102">
        <v>21</v>
      </c>
      <c r="F30" s="102">
        <v>1</v>
      </c>
      <c r="G30" s="103">
        <v>2</v>
      </c>
      <c r="H30" s="103"/>
      <c r="I30" s="103">
        <v>1</v>
      </c>
      <c r="J30" s="103">
        <v>1</v>
      </c>
      <c r="K30" s="103">
        <v>4</v>
      </c>
      <c r="L30" s="103"/>
      <c r="M30" s="103"/>
      <c r="N30" s="103">
        <v>5</v>
      </c>
      <c r="O30" s="103">
        <v>1</v>
      </c>
      <c r="P30" s="103">
        <v>6</v>
      </c>
      <c r="Q30" s="103">
        <v>4</v>
      </c>
      <c r="R30" s="103">
        <v>4</v>
      </c>
      <c r="S30" s="103"/>
      <c r="T30" s="103"/>
      <c r="U30" s="103"/>
      <c r="V30" s="103"/>
      <c r="W30" s="103">
        <v>4</v>
      </c>
    </row>
    <row r="31" spans="1:23">
      <c r="A31" s="108">
        <v>29</v>
      </c>
      <c r="B31" s="105" t="s">
        <v>299</v>
      </c>
      <c r="C31" s="102">
        <v>12</v>
      </c>
      <c r="D31" s="103"/>
      <c r="E31" s="102">
        <v>32</v>
      </c>
      <c r="F31" s="102">
        <v>1</v>
      </c>
      <c r="G31" s="103">
        <v>2</v>
      </c>
      <c r="H31" s="103"/>
      <c r="I31" s="103">
        <v>3</v>
      </c>
      <c r="J31" s="103">
        <v>3</v>
      </c>
      <c r="K31" s="103">
        <v>5</v>
      </c>
      <c r="L31" s="103"/>
      <c r="M31" s="103"/>
      <c r="N31" s="103">
        <v>6</v>
      </c>
      <c r="O31" s="103">
        <v>3</v>
      </c>
      <c r="P31" s="103">
        <v>6</v>
      </c>
      <c r="Q31" s="103">
        <v>5</v>
      </c>
      <c r="R31" s="103">
        <v>5</v>
      </c>
      <c r="S31" s="103"/>
      <c r="T31" s="103"/>
      <c r="U31" s="103"/>
      <c r="V31" s="103"/>
      <c r="W31" s="103">
        <v>6</v>
      </c>
    </row>
    <row r="32" spans="1:23">
      <c r="A32" s="108">
        <v>30</v>
      </c>
      <c r="B32" s="105" t="s">
        <v>300</v>
      </c>
      <c r="C32" s="102">
        <v>7</v>
      </c>
      <c r="D32" s="103"/>
      <c r="E32" s="102">
        <v>21</v>
      </c>
      <c r="F32" s="102">
        <v>1</v>
      </c>
      <c r="G32" s="103">
        <v>3</v>
      </c>
      <c r="H32" s="103"/>
      <c r="I32" s="103">
        <v>4</v>
      </c>
      <c r="J32" s="103">
        <v>1</v>
      </c>
      <c r="K32" s="103">
        <v>4</v>
      </c>
      <c r="L32" s="103"/>
      <c r="M32" s="103"/>
      <c r="N32" s="103">
        <v>3</v>
      </c>
      <c r="O32" s="103">
        <v>1</v>
      </c>
      <c r="P32" s="103">
        <v>4</v>
      </c>
      <c r="Q32" s="103">
        <v>3</v>
      </c>
      <c r="R32" s="103">
        <v>3</v>
      </c>
      <c r="S32" s="103"/>
      <c r="T32" s="103"/>
      <c r="U32" s="103"/>
      <c r="V32" s="103"/>
      <c r="W32" s="103">
        <v>3</v>
      </c>
    </row>
    <row r="33" spans="1:23">
      <c r="A33" s="108">
        <v>31</v>
      </c>
      <c r="B33" s="105" t="s">
        <v>301</v>
      </c>
      <c r="C33" s="102">
        <v>9</v>
      </c>
      <c r="D33" s="103"/>
      <c r="E33" s="102">
        <v>27</v>
      </c>
      <c r="F33" s="102">
        <v>1</v>
      </c>
      <c r="G33" s="103">
        <v>3</v>
      </c>
      <c r="H33" s="103"/>
      <c r="I33" s="103">
        <v>5</v>
      </c>
      <c r="J33" s="103">
        <v>1</v>
      </c>
      <c r="K33" s="103">
        <v>3</v>
      </c>
      <c r="L33" s="103"/>
      <c r="M33" s="103"/>
      <c r="N33" s="103">
        <v>3</v>
      </c>
      <c r="O33" s="103"/>
      <c r="P33" s="103">
        <v>4</v>
      </c>
      <c r="Q33" s="103">
        <v>4</v>
      </c>
      <c r="R33" s="103">
        <v>5</v>
      </c>
      <c r="S33" s="103"/>
      <c r="T33" s="103"/>
      <c r="U33" s="103">
        <v>4</v>
      </c>
      <c r="V33" s="103">
        <v>5</v>
      </c>
      <c r="W33" s="103"/>
    </row>
    <row r="34" spans="1:23">
      <c r="A34" s="108">
        <v>32</v>
      </c>
      <c r="B34" s="105" t="s">
        <v>302</v>
      </c>
      <c r="C34" s="102">
        <v>9</v>
      </c>
      <c r="D34" s="103"/>
      <c r="E34" s="102">
        <v>19</v>
      </c>
      <c r="F34" s="102">
        <v>1</v>
      </c>
      <c r="G34" s="103">
        <v>2</v>
      </c>
      <c r="H34" s="103"/>
      <c r="I34" s="103">
        <v>3</v>
      </c>
      <c r="J34" s="103">
        <v>1</v>
      </c>
      <c r="K34" s="103">
        <v>4</v>
      </c>
      <c r="L34" s="103"/>
      <c r="M34" s="103">
        <v>2</v>
      </c>
      <c r="N34" s="103">
        <v>4</v>
      </c>
      <c r="O34" s="103">
        <v>2</v>
      </c>
      <c r="P34" s="103">
        <v>4</v>
      </c>
      <c r="Q34" s="103">
        <v>2</v>
      </c>
      <c r="R34" s="103">
        <v>3</v>
      </c>
      <c r="S34" s="103"/>
      <c r="T34" s="103"/>
      <c r="U34" s="103"/>
      <c r="V34" s="103"/>
      <c r="W34" s="103"/>
    </row>
    <row r="35" spans="1:23">
      <c r="A35" s="143" t="s">
        <v>428</v>
      </c>
      <c r="B35" s="170" t="s">
        <v>1</v>
      </c>
      <c r="C35" s="147" t="s">
        <v>196</v>
      </c>
      <c r="D35" s="148"/>
      <c r="E35" s="147" t="s">
        <v>199</v>
      </c>
      <c r="F35" s="148"/>
      <c r="G35" s="149" t="s">
        <v>174</v>
      </c>
      <c r="H35" s="149" t="s">
        <v>183</v>
      </c>
      <c r="I35" s="149" t="s">
        <v>179</v>
      </c>
      <c r="J35" s="153" t="s">
        <v>177</v>
      </c>
      <c r="K35" s="149" t="s">
        <v>178</v>
      </c>
      <c r="L35" s="149" t="s">
        <v>182</v>
      </c>
      <c r="M35" s="149" t="s">
        <v>263</v>
      </c>
      <c r="N35" s="149" t="s">
        <v>264</v>
      </c>
      <c r="O35" s="149" t="s">
        <v>265</v>
      </c>
      <c r="P35" s="149" t="s">
        <v>181</v>
      </c>
      <c r="Q35" s="149" t="s">
        <v>180</v>
      </c>
      <c r="R35" s="149" t="s">
        <v>176</v>
      </c>
      <c r="S35" s="149" t="s">
        <v>266</v>
      </c>
      <c r="T35" s="149" t="s">
        <v>267</v>
      </c>
      <c r="U35" s="149" t="s">
        <v>187</v>
      </c>
      <c r="V35" s="149" t="s">
        <v>268</v>
      </c>
      <c r="W35" s="149" t="s">
        <v>186</v>
      </c>
    </row>
    <row r="36" spans="1:23" ht="15" customHeight="1">
      <c r="A36" s="144"/>
      <c r="B36" s="171"/>
      <c r="C36" s="124" t="s">
        <v>269</v>
      </c>
      <c r="D36" s="124" t="s">
        <v>198</v>
      </c>
      <c r="E36" s="124" t="s">
        <v>269</v>
      </c>
      <c r="F36" s="125" t="s">
        <v>270</v>
      </c>
      <c r="G36" s="150"/>
      <c r="H36" s="150"/>
      <c r="I36" s="150"/>
      <c r="J36" s="153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>
      <c r="A37" s="108">
        <v>33</v>
      </c>
      <c r="B37" s="105" t="s">
        <v>303</v>
      </c>
      <c r="C37" s="102">
        <v>8</v>
      </c>
      <c r="D37" s="103"/>
      <c r="E37" s="102">
        <v>23</v>
      </c>
      <c r="F37" s="102">
        <v>1</v>
      </c>
      <c r="G37" s="103">
        <v>3</v>
      </c>
      <c r="H37" s="103"/>
      <c r="I37" s="103">
        <v>2</v>
      </c>
      <c r="J37" s="103">
        <v>1</v>
      </c>
      <c r="K37" s="103">
        <v>4</v>
      </c>
      <c r="L37" s="103"/>
      <c r="M37" s="103"/>
      <c r="N37" s="103">
        <v>2</v>
      </c>
      <c r="O37" s="103"/>
      <c r="P37" s="103">
        <v>4</v>
      </c>
      <c r="Q37" s="103">
        <v>4</v>
      </c>
      <c r="R37" s="103">
        <v>3</v>
      </c>
      <c r="S37" s="103"/>
      <c r="T37" s="103"/>
      <c r="U37" s="103">
        <v>5</v>
      </c>
      <c r="V37" s="103"/>
      <c r="W37" s="103">
        <v>5</v>
      </c>
    </row>
    <row r="38" spans="1:23">
      <c r="A38" s="108">
        <v>34</v>
      </c>
      <c r="B38" s="105" t="s">
        <v>304</v>
      </c>
      <c r="C38" s="102"/>
      <c r="D38" s="103"/>
      <c r="E38" s="102">
        <v>31</v>
      </c>
      <c r="F38" s="102">
        <v>1</v>
      </c>
      <c r="G38" s="103">
        <v>2</v>
      </c>
      <c r="H38" s="103"/>
      <c r="I38" s="103">
        <v>3</v>
      </c>
      <c r="J38" s="103">
        <v>1</v>
      </c>
      <c r="K38" s="103">
        <v>4</v>
      </c>
      <c r="L38" s="103"/>
      <c r="M38" s="103">
        <v>6</v>
      </c>
      <c r="N38" s="103">
        <v>5</v>
      </c>
      <c r="O38" s="103"/>
      <c r="P38" s="103">
        <v>6</v>
      </c>
      <c r="Q38" s="103">
        <v>6</v>
      </c>
      <c r="R38" s="103">
        <v>5</v>
      </c>
      <c r="S38" s="103"/>
      <c r="T38" s="103"/>
      <c r="U38" s="103">
        <v>5</v>
      </c>
      <c r="V38" s="103"/>
      <c r="W38" s="103"/>
    </row>
    <row r="39" spans="1:23">
      <c r="A39" s="108">
        <v>35</v>
      </c>
      <c r="B39" s="105" t="s">
        <v>305</v>
      </c>
      <c r="C39" s="102">
        <v>10</v>
      </c>
      <c r="D39" s="103"/>
      <c r="E39" s="102">
        <v>32</v>
      </c>
      <c r="F39" s="102">
        <v>1</v>
      </c>
      <c r="G39" s="103">
        <v>4</v>
      </c>
      <c r="H39" s="103"/>
      <c r="I39" s="103">
        <v>3</v>
      </c>
      <c r="J39" s="103">
        <v>2</v>
      </c>
      <c r="K39" s="103">
        <v>5</v>
      </c>
      <c r="L39" s="103"/>
      <c r="M39" s="103"/>
      <c r="N39" s="103">
        <v>6</v>
      </c>
      <c r="O39" s="103"/>
      <c r="P39" s="103">
        <v>6</v>
      </c>
      <c r="Q39" s="103">
        <v>5</v>
      </c>
      <c r="R39" s="103">
        <v>4</v>
      </c>
      <c r="S39" s="103"/>
      <c r="T39" s="103">
        <v>3</v>
      </c>
      <c r="U39" s="103"/>
      <c r="V39" s="103"/>
      <c r="W39" s="103">
        <v>8</v>
      </c>
    </row>
    <row r="40" spans="1:23">
      <c r="A40" s="108">
        <v>36</v>
      </c>
      <c r="B40" s="105" t="s">
        <v>306</v>
      </c>
      <c r="C40" s="102">
        <v>13</v>
      </c>
      <c r="D40" s="103"/>
      <c r="E40" s="102">
        <v>30</v>
      </c>
      <c r="F40" s="102">
        <v>1</v>
      </c>
      <c r="G40" s="103">
        <v>3</v>
      </c>
      <c r="H40" s="103"/>
      <c r="I40" s="103">
        <v>1</v>
      </c>
      <c r="J40" s="103">
        <v>1</v>
      </c>
      <c r="K40" s="103">
        <v>5</v>
      </c>
      <c r="L40" s="103"/>
      <c r="M40" s="103"/>
      <c r="N40" s="103">
        <v>7</v>
      </c>
      <c r="O40" s="103"/>
      <c r="P40" s="103">
        <v>4</v>
      </c>
      <c r="Q40" s="103">
        <v>6</v>
      </c>
      <c r="R40" s="103">
        <v>6</v>
      </c>
      <c r="S40" s="103"/>
      <c r="T40" s="103"/>
      <c r="U40" s="103">
        <v>5</v>
      </c>
      <c r="V40" s="103"/>
      <c r="W40" s="103">
        <v>5</v>
      </c>
    </row>
    <row r="41" spans="1:23">
      <c r="A41" s="108">
        <v>37</v>
      </c>
      <c r="B41" s="105" t="s">
        <v>307</v>
      </c>
      <c r="C41" s="102">
        <v>8</v>
      </c>
      <c r="D41" s="103"/>
      <c r="E41" s="102">
        <v>38</v>
      </c>
      <c r="F41" s="102">
        <v>2</v>
      </c>
      <c r="G41" s="103">
        <v>3</v>
      </c>
      <c r="H41" s="103"/>
      <c r="I41" s="103">
        <v>6</v>
      </c>
      <c r="J41" s="103">
        <v>4</v>
      </c>
      <c r="K41" s="103">
        <v>5</v>
      </c>
      <c r="L41" s="103"/>
      <c r="M41" s="103"/>
      <c r="N41" s="103">
        <v>3</v>
      </c>
      <c r="O41" s="103"/>
      <c r="P41" s="103">
        <v>7</v>
      </c>
      <c r="Q41" s="103">
        <v>8</v>
      </c>
      <c r="R41" s="103">
        <v>6</v>
      </c>
      <c r="S41" s="103"/>
      <c r="T41" s="103"/>
      <c r="U41" s="103">
        <v>5</v>
      </c>
      <c r="V41" s="103"/>
      <c r="W41" s="103">
        <v>6</v>
      </c>
    </row>
    <row r="42" spans="1:23">
      <c r="A42" s="108">
        <v>38</v>
      </c>
      <c r="B42" s="123" t="s">
        <v>308</v>
      </c>
      <c r="C42" s="102">
        <v>12</v>
      </c>
      <c r="D42" s="103"/>
      <c r="E42" s="102">
        <v>41</v>
      </c>
      <c r="F42" s="102">
        <v>2</v>
      </c>
      <c r="G42" s="103">
        <v>3</v>
      </c>
      <c r="H42" s="103"/>
      <c r="I42" s="103">
        <v>4</v>
      </c>
      <c r="J42" s="103">
        <v>3</v>
      </c>
      <c r="K42" s="103">
        <v>6</v>
      </c>
      <c r="L42" s="103"/>
      <c r="M42" s="103"/>
      <c r="N42" s="103">
        <v>8</v>
      </c>
      <c r="O42" s="103"/>
      <c r="P42" s="103">
        <v>9</v>
      </c>
      <c r="Q42" s="103">
        <v>8</v>
      </c>
      <c r="R42" s="103">
        <v>6</v>
      </c>
      <c r="S42" s="103">
        <v>3</v>
      </c>
      <c r="T42" s="103"/>
      <c r="U42" s="103"/>
      <c r="V42" s="103"/>
      <c r="W42" s="103">
        <v>8</v>
      </c>
    </row>
    <row r="43" spans="1:23">
      <c r="A43" s="108">
        <v>39</v>
      </c>
      <c r="B43" s="105" t="s">
        <v>309</v>
      </c>
      <c r="C43" s="102">
        <v>15</v>
      </c>
      <c r="D43" s="103"/>
      <c r="E43" s="102">
        <v>36</v>
      </c>
      <c r="F43" s="102">
        <v>2</v>
      </c>
      <c r="G43" s="103">
        <v>3</v>
      </c>
      <c r="H43" s="103"/>
      <c r="I43" s="103">
        <v>5</v>
      </c>
      <c r="J43" s="103">
        <v>2</v>
      </c>
      <c r="K43" s="103">
        <v>6</v>
      </c>
      <c r="L43" s="103"/>
      <c r="M43" s="103"/>
      <c r="N43" s="103">
        <v>7</v>
      </c>
      <c r="O43" s="103"/>
      <c r="P43" s="103">
        <v>6</v>
      </c>
      <c r="Q43" s="103">
        <v>6</v>
      </c>
      <c r="R43" s="103">
        <v>5</v>
      </c>
      <c r="S43" s="103"/>
      <c r="T43" s="103">
        <v>3</v>
      </c>
      <c r="U43" s="103"/>
      <c r="V43" s="103"/>
      <c r="W43" s="103">
        <v>6</v>
      </c>
    </row>
    <row r="44" spans="1:23">
      <c r="A44" s="108">
        <v>40</v>
      </c>
      <c r="B44" s="105" t="s">
        <v>310</v>
      </c>
      <c r="C44" s="102">
        <v>11</v>
      </c>
      <c r="D44" s="103"/>
      <c r="E44" s="102">
        <v>39</v>
      </c>
      <c r="F44" s="102">
        <v>2</v>
      </c>
      <c r="G44" s="103">
        <v>4</v>
      </c>
      <c r="H44" s="103"/>
      <c r="I44" s="103">
        <v>5</v>
      </c>
      <c r="J44" s="103">
        <v>1</v>
      </c>
      <c r="K44" s="103">
        <v>6</v>
      </c>
      <c r="L44" s="103"/>
      <c r="M44" s="103"/>
      <c r="N44" s="103">
        <v>7</v>
      </c>
      <c r="O44" s="103"/>
      <c r="P44" s="103">
        <v>7</v>
      </c>
      <c r="Q44" s="103">
        <v>8</v>
      </c>
      <c r="R44" s="103">
        <v>5</v>
      </c>
      <c r="S44" s="103"/>
      <c r="T44" s="103">
        <v>4</v>
      </c>
      <c r="U44" s="103"/>
      <c r="V44" s="103"/>
      <c r="W44" s="103">
        <v>7</v>
      </c>
    </row>
    <row r="45" spans="1:23">
      <c r="A45" s="108">
        <v>41</v>
      </c>
      <c r="B45" s="105" t="s">
        <v>311</v>
      </c>
      <c r="C45" s="102">
        <v>11</v>
      </c>
      <c r="D45" s="102"/>
      <c r="E45" s="102">
        <v>28</v>
      </c>
      <c r="F45" s="102">
        <v>1</v>
      </c>
      <c r="G45" s="103">
        <v>2</v>
      </c>
      <c r="H45" s="103"/>
      <c r="I45" s="103">
        <v>5</v>
      </c>
      <c r="J45" s="103">
        <v>1</v>
      </c>
      <c r="K45" s="103">
        <v>4</v>
      </c>
      <c r="L45" s="103"/>
      <c r="M45" s="103"/>
      <c r="N45" s="103">
        <v>6</v>
      </c>
      <c r="O45" s="103"/>
      <c r="P45" s="103">
        <v>6</v>
      </c>
      <c r="Q45" s="103">
        <v>5</v>
      </c>
      <c r="R45" s="103">
        <v>5</v>
      </c>
      <c r="S45" s="103"/>
      <c r="T45" s="103">
        <v>3</v>
      </c>
      <c r="U45" s="103"/>
      <c r="V45" s="103"/>
      <c r="W45" s="103">
        <v>3</v>
      </c>
    </row>
    <row r="46" spans="1:23">
      <c r="A46" s="108">
        <v>42</v>
      </c>
      <c r="B46" s="105" t="s">
        <v>312</v>
      </c>
      <c r="C46" s="102">
        <v>13</v>
      </c>
      <c r="D46" s="102"/>
      <c r="E46" s="102">
        <v>49</v>
      </c>
      <c r="F46" s="102">
        <v>4</v>
      </c>
      <c r="G46" s="103">
        <v>3</v>
      </c>
      <c r="H46" s="103">
        <v>4</v>
      </c>
      <c r="I46" s="103"/>
      <c r="J46" s="103">
        <v>6</v>
      </c>
      <c r="K46" s="103">
        <v>9</v>
      </c>
      <c r="L46" s="103"/>
      <c r="M46" s="103"/>
      <c r="N46" s="103">
        <v>7</v>
      </c>
      <c r="O46" s="103"/>
      <c r="P46" s="103">
        <v>9</v>
      </c>
      <c r="Q46" s="103">
        <v>9</v>
      </c>
      <c r="R46" s="103">
        <v>8</v>
      </c>
      <c r="S46" s="103">
        <v>3</v>
      </c>
      <c r="T46" s="103"/>
      <c r="U46" s="103"/>
      <c r="V46" s="103"/>
      <c r="W46" s="103"/>
    </row>
    <row r="47" spans="1:23">
      <c r="A47" s="108">
        <v>43</v>
      </c>
      <c r="B47" s="105" t="s">
        <v>313</v>
      </c>
      <c r="C47" s="102">
        <v>9</v>
      </c>
      <c r="D47" s="102"/>
      <c r="E47" s="102">
        <v>22</v>
      </c>
      <c r="F47" s="102">
        <v>1</v>
      </c>
      <c r="G47" s="103">
        <v>3</v>
      </c>
      <c r="H47" s="103"/>
      <c r="I47" s="103">
        <v>2</v>
      </c>
      <c r="J47" s="103">
        <v>1</v>
      </c>
      <c r="K47" s="103">
        <v>4</v>
      </c>
      <c r="L47" s="103"/>
      <c r="M47" s="103"/>
      <c r="N47" s="103">
        <v>4</v>
      </c>
      <c r="O47" s="103"/>
      <c r="P47" s="103">
        <v>5</v>
      </c>
      <c r="Q47" s="103">
        <v>3</v>
      </c>
      <c r="R47" s="103">
        <v>4</v>
      </c>
      <c r="S47" s="103">
        <v>2</v>
      </c>
      <c r="T47" s="103"/>
      <c r="U47" s="103"/>
      <c r="V47" s="103"/>
      <c r="W47" s="103">
        <v>3</v>
      </c>
    </row>
    <row r="48" spans="1:23">
      <c r="A48" s="108">
        <v>44</v>
      </c>
      <c r="B48" s="105" t="s">
        <v>314</v>
      </c>
      <c r="C48" s="102">
        <v>8</v>
      </c>
      <c r="D48" s="102"/>
      <c r="E48" s="102">
        <v>22</v>
      </c>
      <c r="F48" s="102">
        <v>1</v>
      </c>
      <c r="G48" s="103">
        <v>3</v>
      </c>
      <c r="H48" s="103"/>
      <c r="I48" s="103">
        <v>3</v>
      </c>
      <c r="J48" s="103">
        <v>1</v>
      </c>
      <c r="K48" s="103">
        <v>4</v>
      </c>
      <c r="L48" s="103"/>
      <c r="M48" s="103"/>
      <c r="N48" s="103">
        <v>2</v>
      </c>
      <c r="O48" s="103"/>
      <c r="P48" s="103">
        <v>4</v>
      </c>
      <c r="Q48" s="103">
        <v>4</v>
      </c>
      <c r="R48" s="103">
        <v>3</v>
      </c>
      <c r="S48" s="103"/>
      <c r="T48" s="103"/>
      <c r="U48" s="103">
        <v>3</v>
      </c>
      <c r="V48" s="103">
        <v>3</v>
      </c>
      <c r="W48" s="103"/>
    </row>
    <row r="49" spans="1:23">
      <c r="A49" s="108">
        <v>45</v>
      </c>
      <c r="B49" s="105" t="s">
        <v>315</v>
      </c>
      <c r="C49" s="102">
        <v>10</v>
      </c>
      <c r="D49" s="102"/>
      <c r="E49" s="102">
        <v>38</v>
      </c>
      <c r="F49" s="102">
        <v>2</v>
      </c>
      <c r="G49" s="103">
        <v>4</v>
      </c>
      <c r="H49" s="103"/>
      <c r="I49" s="103">
        <v>3</v>
      </c>
      <c r="J49" s="103">
        <v>4</v>
      </c>
      <c r="K49" s="103">
        <v>6</v>
      </c>
      <c r="L49" s="103"/>
      <c r="M49" s="103">
        <v>4</v>
      </c>
      <c r="N49" s="103">
        <v>8</v>
      </c>
      <c r="O49" s="103">
        <v>4</v>
      </c>
      <c r="P49" s="103">
        <v>7</v>
      </c>
      <c r="Q49" s="103">
        <v>8</v>
      </c>
      <c r="R49" s="103">
        <v>6</v>
      </c>
      <c r="S49" s="103"/>
      <c r="T49" s="103"/>
      <c r="U49" s="103"/>
      <c r="V49" s="103"/>
      <c r="W49" s="103"/>
    </row>
    <row r="50" spans="1:23">
      <c r="A50" s="108">
        <v>46</v>
      </c>
      <c r="B50" s="105" t="s">
        <v>316</v>
      </c>
      <c r="C50" s="102">
        <v>15</v>
      </c>
      <c r="D50" s="102"/>
      <c r="E50" s="102">
        <v>42</v>
      </c>
      <c r="F50" s="102">
        <v>3</v>
      </c>
      <c r="G50" s="103">
        <v>7</v>
      </c>
      <c r="H50" s="103"/>
      <c r="I50" s="103">
        <v>4</v>
      </c>
      <c r="J50" s="103">
        <v>2</v>
      </c>
      <c r="K50" s="103">
        <v>6</v>
      </c>
      <c r="L50" s="103"/>
      <c r="M50" s="103"/>
      <c r="N50" s="103">
        <v>7</v>
      </c>
      <c r="O50" s="103">
        <v>3</v>
      </c>
      <c r="P50" s="103">
        <v>7</v>
      </c>
      <c r="Q50" s="103">
        <v>9</v>
      </c>
      <c r="R50" s="103">
        <v>6</v>
      </c>
      <c r="S50" s="103"/>
      <c r="T50" s="103"/>
      <c r="U50" s="103"/>
      <c r="V50" s="103"/>
      <c r="W50" s="103">
        <v>7</v>
      </c>
    </row>
    <row r="51" spans="1:23">
      <c r="A51" s="108">
        <v>47</v>
      </c>
      <c r="B51" s="105" t="s">
        <v>317</v>
      </c>
      <c r="C51" s="102">
        <v>17</v>
      </c>
      <c r="D51" s="102"/>
      <c r="E51" s="102">
        <v>41</v>
      </c>
      <c r="F51" s="102">
        <v>2</v>
      </c>
      <c r="G51" s="103">
        <v>4</v>
      </c>
      <c r="H51" s="103"/>
      <c r="I51" s="103">
        <v>6</v>
      </c>
      <c r="J51" s="103">
        <v>4</v>
      </c>
      <c r="K51" s="103">
        <v>7</v>
      </c>
      <c r="L51" s="103"/>
      <c r="M51" s="103"/>
      <c r="N51" s="103">
        <v>6</v>
      </c>
      <c r="O51" s="103"/>
      <c r="P51" s="103">
        <v>6</v>
      </c>
      <c r="Q51" s="103">
        <v>9</v>
      </c>
      <c r="R51" s="103">
        <v>8</v>
      </c>
      <c r="S51" s="103"/>
      <c r="T51" s="103"/>
      <c r="U51" s="103">
        <v>3</v>
      </c>
      <c r="V51" s="103"/>
      <c r="W51" s="103">
        <v>5</v>
      </c>
    </row>
    <row r="52" spans="1:23">
      <c r="A52" s="108">
        <v>48</v>
      </c>
      <c r="B52" s="105" t="s">
        <v>318</v>
      </c>
      <c r="C52" s="102">
        <v>11</v>
      </c>
      <c r="D52" s="102"/>
      <c r="E52" s="102">
        <v>37</v>
      </c>
      <c r="F52" s="102">
        <v>2</v>
      </c>
      <c r="G52" s="103">
        <v>5</v>
      </c>
      <c r="H52" s="103"/>
      <c r="I52" s="103">
        <v>4</v>
      </c>
      <c r="J52" s="103">
        <v>3</v>
      </c>
      <c r="K52" s="103">
        <v>5</v>
      </c>
      <c r="L52" s="103"/>
      <c r="M52" s="103"/>
      <c r="N52" s="103">
        <v>4</v>
      </c>
      <c r="O52" s="103"/>
      <c r="P52" s="103">
        <v>7</v>
      </c>
      <c r="Q52" s="103">
        <v>7</v>
      </c>
      <c r="R52" s="103">
        <v>6</v>
      </c>
      <c r="S52" s="103"/>
      <c r="T52" s="103"/>
      <c r="U52" s="103">
        <v>6</v>
      </c>
      <c r="V52" s="103">
        <v>4</v>
      </c>
      <c r="W52" s="103"/>
    </row>
    <row r="53" spans="1:23">
      <c r="A53" s="108">
        <v>49</v>
      </c>
      <c r="B53" s="105" t="s">
        <v>319</v>
      </c>
      <c r="C53" s="102">
        <v>13</v>
      </c>
      <c r="D53" s="102"/>
      <c r="E53" s="102">
        <v>26</v>
      </c>
      <c r="F53" s="102">
        <v>1</v>
      </c>
      <c r="G53" s="103">
        <v>5</v>
      </c>
      <c r="H53" s="103"/>
      <c r="I53" s="103">
        <v>3</v>
      </c>
      <c r="J53" s="103">
        <v>1</v>
      </c>
      <c r="K53" s="103">
        <v>4</v>
      </c>
      <c r="L53" s="103"/>
      <c r="M53" s="103"/>
      <c r="N53" s="103">
        <v>3</v>
      </c>
      <c r="O53" s="103">
        <v>2</v>
      </c>
      <c r="P53" s="103">
        <v>4</v>
      </c>
      <c r="Q53" s="103">
        <v>4</v>
      </c>
      <c r="R53" s="103">
        <v>5</v>
      </c>
      <c r="S53" s="103"/>
      <c r="T53" s="103"/>
      <c r="U53" s="103"/>
      <c r="V53" s="103"/>
      <c r="W53" s="103">
        <v>6</v>
      </c>
    </row>
    <row r="54" spans="1:23">
      <c r="A54" s="108">
        <v>50</v>
      </c>
      <c r="B54" s="105" t="s">
        <v>320</v>
      </c>
      <c r="C54" s="102">
        <v>5</v>
      </c>
      <c r="D54" s="102"/>
      <c r="E54" s="102">
        <v>28</v>
      </c>
      <c r="F54" s="102">
        <v>1</v>
      </c>
      <c r="G54" s="103">
        <v>5</v>
      </c>
      <c r="H54" s="103"/>
      <c r="I54" s="103">
        <v>3</v>
      </c>
      <c r="J54" s="103">
        <v>1</v>
      </c>
      <c r="K54" s="103">
        <v>5</v>
      </c>
      <c r="L54" s="103">
        <v>1</v>
      </c>
      <c r="M54" s="103"/>
      <c r="N54" s="103">
        <v>6</v>
      </c>
      <c r="O54" s="103">
        <v>3</v>
      </c>
      <c r="P54" s="103">
        <v>7</v>
      </c>
      <c r="Q54" s="103">
        <v>6</v>
      </c>
      <c r="R54" s="103">
        <v>4</v>
      </c>
      <c r="S54" s="103"/>
      <c r="T54" s="103"/>
      <c r="U54" s="103"/>
      <c r="V54" s="103"/>
      <c r="W54" s="103"/>
    </row>
    <row r="55" spans="1:23">
      <c r="A55" s="108">
        <v>51</v>
      </c>
      <c r="B55" s="105" t="s">
        <v>321</v>
      </c>
      <c r="C55" s="102">
        <v>8</v>
      </c>
      <c r="D55" s="102"/>
      <c r="E55" s="102">
        <v>25</v>
      </c>
      <c r="F55" s="102">
        <v>1</v>
      </c>
      <c r="G55" s="103">
        <v>2</v>
      </c>
      <c r="H55" s="103"/>
      <c r="I55" s="103">
        <v>2</v>
      </c>
      <c r="J55" s="103">
        <v>1</v>
      </c>
      <c r="K55" s="103">
        <v>4</v>
      </c>
      <c r="L55" s="103"/>
      <c r="M55" s="103"/>
      <c r="N55" s="103">
        <v>6</v>
      </c>
      <c r="O55" s="103"/>
      <c r="P55" s="103">
        <v>6</v>
      </c>
      <c r="Q55" s="103">
        <v>7</v>
      </c>
      <c r="R55" s="103">
        <v>4</v>
      </c>
      <c r="S55" s="103">
        <v>2</v>
      </c>
      <c r="T55" s="103"/>
      <c r="U55" s="103"/>
      <c r="V55" s="103">
        <v>4</v>
      </c>
      <c r="W55" s="103"/>
    </row>
    <row r="56" spans="1:23">
      <c r="A56" s="108">
        <v>52</v>
      </c>
      <c r="B56" s="106" t="s">
        <v>322</v>
      </c>
      <c r="C56" s="103">
        <v>10</v>
      </c>
      <c r="D56" s="103"/>
      <c r="E56" s="103">
        <v>26</v>
      </c>
      <c r="F56" s="102">
        <v>1</v>
      </c>
      <c r="G56" s="103">
        <v>2</v>
      </c>
      <c r="H56" s="103"/>
      <c r="I56" s="103">
        <v>2</v>
      </c>
      <c r="J56" s="103">
        <v>1</v>
      </c>
      <c r="K56" s="103">
        <v>4</v>
      </c>
      <c r="L56" s="103"/>
      <c r="M56" s="103"/>
      <c r="N56" s="103">
        <v>5</v>
      </c>
      <c r="O56" s="103">
        <v>2</v>
      </c>
      <c r="P56" s="103">
        <v>7</v>
      </c>
      <c r="Q56" s="103">
        <v>6</v>
      </c>
      <c r="R56" s="103">
        <v>4</v>
      </c>
      <c r="S56" s="103"/>
      <c r="T56" s="103"/>
      <c r="U56" s="103"/>
      <c r="V56" s="103"/>
      <c r="W56" s="103">
        <v>7</v>
      </c>
    </row>
    <row r="57" spans="1:23">
      <c r="A57" s="108">
        <v>53</v>
      </c>
      <c r="B57" s="105" t="s">
        <v>323</v>
      </c>
      <c r="C57" s="102">
        <v>14</v>
      </c>
      <c r="D57" s="102"/>
      <c r="E57" s="102">
        <v>30</v>
      </c>
      <c r="F57" s="102">
        <v>1</v>
      </c>
      <c r="G57" s="103">
        <v>2</v>
      </c>
      <c r="H57" s="103"/>
      <c r="I57" s="103">
        <v>1</v>
      </c>
      <c r="J57" s="103">
        <v>1</v>
      </c>
      <c r="K57" s="103">
        <v>5</v>
      </c>
      <c r="L57" s="103"/>
      <c r="M57" s="103"/>
      <c r="N57" s="103">
        <v>6</v>
      </c>
      <c r="O57" s="103"/>
      <c r="P57" s="103">
        <v>6</v>
      </c>
      <c r="Q57" s="103">
        <v>7</v>
      </c>
      <c r="R57" s="103">
        <v>6</v>
      </c>
      <c r="S57" s="103">
        <v>3</v>
      </c>
      <c r="T57" s="103"/>
      <c r="U57" s="103"/>
      <c r="V57" s="103">
        <v>6</v>
      </c>
      <c r="W57" s="103"/>
    </row>
    <row r="58" spans="1:23">
      <c r="A58" s="108">
        <v>54</v>
      </c>
      <c r="B58" s="105" t="s">
        <v>324</v>
      </c>
      <c r="C58" s="102">
        <v>13</v>
      </c>
      <c r="D58" s="102"/>
      <c r="E58" s="102">
        <v>30</v>
      </c>
      <c r="F58" s="102">
        <v>1</v>
      </c>
      <c r="G58" s="103">
        <v>4</v>
      </c>
      <c r="H58" s="103"/>
      <c r="I58" s="103">
        <v>4</v>
      </c>
      <c r="J58" s="103">
        <v>1</v>
      </c>
      <c r="K58" s="103">
        <v>5</v>
      </c>
      <c r="L58" s="103">
        <v>1</v>
      </c>
      <c r="M58" s="103"/>
      <c r="N58" s="103">
        <v>6</v>
      </c>
      <c r="O58" s="103"/>
      <c r="P58" s="103">
        <v>7</v>
      </c>
      <c r="Q58" s="103">
        <v>7</v>
      </c>
      <c r="R58" s="103">
        <v>5</v>
      </c>
      <c r="S58" s="103">
        <v>4</v>
      </c>
      <c r="T58" s="103"/>
      <c r="U58" s="103"/>
      <c r="V58" s="103"/>
      <c r="W58" s="103"/>
    </row>
    <row r="59" spans="1:23">
      <c r="A59" s="108">
        <v>55</v>
      </c>
      <c r="B59" s="105" t="s">
        <v>325</v>
      </c>
      <c r="C59" s="102">
        <v>8</v>
      </c>
      <c r="D59" s="102"/>
      <c r="E59" s="102">
        <v>27</v>
      </c>
      <c r="F59" s="102">
        <v>1</v>
      </c>
      <c r="G59" s="103">
        <v>2</v>
      </c>
      <c r="H59" s="103"/>
      <c r="I59" s="103">
        <v>4</v>
      </c>
      <c r="J59" s="103">
        <v>1</v>
      </c>
      <c r="K59" s="103">
        <v>6</v>
      </c>
      <c r="L59" s="103"/>
      <c r="M59" s="103"/>
      <c r="N59" s="103">
        <v>4</v>
      </c>
      <c r="O59" s="103">
        <v>3</v>
      </c>
      <c r="P59" s="103">
        <v>6</v>
      </c>
      <c r="Q59" s="103">
        <v>3</v>
      </c>
      <c r="R59" s="103">
        <v>4</v>
      </c>
      <c r="S59" s="103"/>
      <c r="T59" s="103"/>
      <c r="U59" s="103"/>
      <c r="V59" s="103"/>
      <c r="W59" s="103">
        <v>6</v>
      </c>
    </row>
    <row r="60" spans="1:23">
      <c r="A60" s="108">
        <v>56</v>
      </c>
      <c r="B60" s="105" t="s">
        <v>326</v>
      </c>
      <c r="C60" s="102">
        <v>10</v>
      </c>
      <c r="D60" s="102"/>
      <c r="E60" s="102">
        <v>28</v>
      </c>
      <c r="F60" s="102">
        <v>1</v>
      </c>
      <c r="G60" s="103">
        <v>3</v>
      </c>
      <c r="H60" s="103"/>
      <c r="I60" s="103">
        <v>3</v>
      </c>
      <c r="J60" s="103">
        <v>2</v>
      </c>
      <c r="K60" s="103">
        <v>4</v>
      </c>
      <c r="L60" s="103"/>
      <c r="M60" s="103"/>
      <c r="N60" s="103">
        <v>4</v>
      </c>
      <c r="O60" s="103">
        <v>2</v>
      </c>
      <c r="P60" s="103">
        <v>6</v>
      </c>
      <c r="Q60" s="103">
        <v>5</v>
      </c>
      <c r="R60" s="103">
        <v>5</v>
      </c>
      <c r="S60" s="103"/>
      <c r="T60" s="103"/>
      <c r="U60" s="103"/>
      <c r="V60" s="103"/>
      <c r="W60" s="103">
        <v>6</v>
      </c>
    </row>
    <row r="61" spans="1:23">
      <c r="A61" s="108">
        <v>57</v>
      </c>
      <c r="B61" s="105" t="s">
        <v>327</v>
      </c>
      <c r="C61" s="102">
        <v>9</v>
      </c>
      <c r="D61" s="102"/>
      <c r="E61" s="102">
        <v>27</v>
      </c>
      <c r="F61" s="102">
        <v>1</v>
      </c>
      <c r="G61" s="103">
        <v>1</v>
      </c>
      <c r="H61" s="103"/>
      <c r="I61" s="103">
        <v>2</v>
      </c>
      <c r="J61" s="103">
        <v>1</v>
      </c>
      <c r="K61" s="103">
        <v>4</v>
      </c>
      <c r="L61" s="103">
        <v>1</v>
      </c>
      <c r="M61" s="103"/>
      <c r="N61" s="103">
        <v>6</v>
      </c>
      <c r="O61" s="103"/>
      <c r="P61" s="103">
        <v>8</v>
      </c>
      <c r="Q61" s="103">
        <v>7</v>
      </c>
      <c r="R61" s="103">
        <v>5</v>
      </c>
      <c r="S61" s="103"/>
      <c r="T61" s="103"/>
      <c r="U61" s="103">
        <v>7</v>
      </c>
      <c r="V61" s="103"/>
      <c r="W61" s="103"/>
    </row>
    <row r="62" spans="1:23">
      <c r="A62" s="108">
        <v>58</v>
      </c>
      <c r="B62" s="105" t="s">
        <v>328</v>
      </c>
      <c r="C62" s="102">
        <v>15</v>
      </c>
      <c r="D62" s="102"/>
      <c r="E62" s="102">
        <v>33</v>
      </c>
      <c r="F62" s="102">
        <v>2</v>
      </c>
      <c r="G62" s="103">
        <v>4</v>
      </c>
      <c r="H62" s="103"/>
      <c r="I62" s="103">
        <v>3</v>
      </c>
      <c r="J62" s="103">
        <v>3</v>
      </c>
      <c r="K62" s="103">
        <v>5</v>
      </c>
      <c r="L62" s="103">
        <v>4</v>
      </c>
      <c r="M62" s="103"/>
      <c r="N62" s="103">
        <v>7</v>
      </c>
      <c r="O62" s="103"/>
      <c r="P62" s="103">
        <v>8</v>
      </c>
      <c r="Q62" s="103">
        <v>8</v>
      </c>
      <c r="R62" s="103">
        <v>4</v>
      </c>
      <c r="S62" s="103">
        <v>3</v>
      </c>
      <c r="T62" s="103"/>
      <c r="U62" s="103"/>
      <c r="V62" s="103"/>
      <c r="W62" s="103"/>
    </row>
    <row r="63" spans="1:23">
      <c r="A63" s="108">
        <v>59</v>
      </c>
      <c r="B63" s="105" t="s">
        <v>329</v>
      </c>
      <c r="C63" s="102">
        <v>11</v>
      </c>
      <c r="D63" s="102"/>
      <c r="E63" s="102">
        <v>41</v>
      </c>
      <c r="F63" s="102">
        <v>2</v>
      </c>
      <c r="G63" s="103">
        <v>6</v>
      </c>
      <c r="H63" s="103"/>
      <c r="I63" s="103">
        <v>7</v>
      </c>
      <c r="J63" s="103">
        <v>1</v>
      </c>
      <c r="K63" s="103">
        <v>5</v>
      </c>
      <c r="L63" s="103"/>
      <c r="M63" s="103"/>
      <c r="N63" s="103">
        <v>6</v>
      </c>
      <c r="O63" s="103">
        <v>3</v>
      </c>
      <c r="P63" s="103">
        <v>8</v>
      </c>
      <c r="Q63" s="103">
        <v>8</v>
      </c>
      <c r="R63" s="103">
        <v>6</v>
      </c>
      <c r="S63" s="103"/>
      <c r="T63" s="103"/>
      <c r="U63" s="103"/>
      <c r="V63" s="103"/>
      <c r="W63" s="103">
        <v>7</v>
      </c>
    </row>
    <row r="64" spans="1:23">
      <c r="A64" s="108">
        <v>60</v>
      </c>
      <c r="B64" s="105" t="s">
        <v>330</v>
      </c>
      <c r="C64" s="102">
        <v>14</v>
      </c>
      <c r="D64" s="102"/>
      <c r="E64" s="102">
        <v>42</v>
      </c>
      <c r="F64" s="102">
        <v>2</v>
      </c>
      <c r="G64" s="103">
        <v>7</v>
      </c>
      <c r="H64" s="103"/>
      <c r="I64" s="103">
        <v>4</v>
      </c>
      <c r="J64" s="103">
        <v>4</v>
      </c>
      <c r="K64" s="103">
        <v>6</v>
      </c>
      <c r="L64" s="103"/>
      <c r="M64" s="103"/>
      <c r="N64" s="103">
        <v>6</v>
      </c>
      <c r="O64" s="103">
        <v>3</v>
      </c>
      <c r="P64" s="103">
        <v>6</v>
      </c>
      <c r="Q64" s="103">
        <v>8</v>
      </c>
      <c r="R64" s="103">
        <v>6</v>
      </c>
      <c r="S64" s="103"/>
      <c r="T64" s="103"/>
      <c r="U64" s="103"/>
      <c r="V64" s="103"/>
      <c r="W64" s="103">
        <v>7</v>
      </c>
    </row>
    <row r="65" spans="1:23">
      <c r="A65" s="108">
        <v>61</v>
      </c>
      <c r="B65" s="105" t="s">
        <v>331</v>
      </c>
      <c r="C65" s="102">
        <v>16</v>
      </c>
      <c r="D65" s="102"/>
      <c r="E65" s="102">
        <v>43</v>
      </c>
      <c r="F65" s="102">
        <v>2</v>
      </c>
      <c r="G65" s="103">
        <v>3</v>
      </c>
      <c r="H65" s="103"/>
      <c r="I65" s="103">
        <v>5</v>
      </c>
      <c r="J65" s="103">
        <v>3</v>
      </c>
      <c r="K65" s="103">
        <v>6</v>
      </c>
      <c r="L65" s="103"/>
      <c r="M65" s="103"/>
      <c r="N65" s="103">
        <v>7</v>
      </c>
      <c r="O65" s="103"/>
      <c r="P65" s="103">
        <v>8</v>
      </c>
      <c r="Q65" s="103">
        <v>9</v>
      </c>
      <c r="R65" s="103">
        <v>6</v>
      </c>
      <c r="S65" s="103"/>
      <c r="T65" s="103">
        <v>5</v>
      </c>
      <c r="U65" s="103"/>
      <c r="V65" s="103"/>
      <c r="W65" s="103">
        <v>9</v>
      </c>
    </row>
    <row r="66" spans="1:23">
      <c r="A66" s="108">
        <v>62</v>
      </c>
      <c r="B66" s="105" t="s">
        <v>332</v>
      </c>
      <c r="C66" s="102">
        <v>13</v>
      </c>
      <c r="D66" s="102"/>
      <c r="E66" s="102">
        <v>36</v>
      </c>
      <c r="F66" s="102">
        <v>2</v>
      </c>
      <c r="G66" s="103">
        <v>4</v>
      </c>
      <c r="H66" s="103"/>
      <c r="I66" s="103">
        <v>4</v>
      </c>
      <c r="J66" s="103">
        <v>4</v>
      </c>
      <c r="K66" s="103">
        <v>6</v>
      </c>
      <c r="L66" s="103"/>
      <c r="M66" s="103"/>
      <c r="N66" s="103">
        <v>8</v>
      </c>
      <c r="O66" s="103"/>
      <c r="P66" s="103">
        <v>7</v>
      </c>
      <c r="Q66" s="103">
        <v>9</v>
      </c>
      <c r="R66" s="103">
        <v>5</v>
      </c>
      <c r="S66" s="103">
        <v>2</v>
      </c>
      <c r="T66" s="103"/>
      <c r="U66" s="103"/>
      <c r="V66" s="103">
        <v>4</v>
      </c>
      <c r="W66" s="103"/>
    </row>
    <row r="67" spans="1:23">
      <c r="A67" s="108">
        <v>63</v>
      </c>
      <c r="B67" s="105" t="s">
        <v>333</v>
      </c>
      <c r="C67" s="102">
        <v>17</v>
      </c>
      <c r="D67" s="102"/>
      <c r="E67" s="102">
        <v>24</v>
      </c>
      <c r="F67" s="102">
        <v>1</v>
      </c>
      <c r="G67" s="103">
        <v>3</v>
      </c>
      <c r="H67" s="103"/>
      <c r="I67" s="103">
        <v>3</v>
      </c>
      <c r="J67" s="103">
        <v>1</v>
      </c>
      <c r="K67" s="103">
        <v>3</v>
      </c>
      <c r="L67" s="103"/>
      <c r="M67" s="103"/>
      <c r="N67" s="103">
        <v>4</v>
      </c>
      <c r="O67" s="103"/>
      <c r="P67" s="103">
        <v>5</v>
      </c>
      <c r="Q67" s="103">
        <v>4</v>
      </c>
      <c r="R67" s="103">
        <v>4</v>
      </c>
      <c r="S67" s="103"/>
      <c r="T67" s="103">
        <v>3</v>
      </c>
      <c r="U67" s="103"/>
      <c r="V67" s="103"/>
      <c r="W67" s="103">
        <v>3</v>
      </c>
    </row>
    <row r="68" spans="1:23">
      <c r="A68" s="108">
        <v>64</v>
      </c>
      <c r="B68" s="105" t="s">
        <v>334</v>
      </c>
      <c r="C68" s="102">
        <v>13</v>
      </c>
      <c r="D68" s="102"/>
      <c r="E68" s="102">
        <v>37</v>
      </c>
      <c r="F68" s="102">
        <v>2</v>
      </c>
      <c r="G68" s="103">
        <v>6</v>
      </c>
      <c r="H68" s="103"/>
      <c r="I68" s="103">
        <v>6</v>
      </c>
      <c r="J68" s="103">
        <v>3</v>
      </c>
      <c r="K68" s="103">
        <v>4</v>
      </c>
      <c r="L68" s="103"/>
      <c r="M68" s="103"/>
      <c r="N68" s="103">
        <v>4</v>
      </c>
      <c r="O68" s="103">
        <v>4</v>
      </c>
      <c r="P68" s="103">
        <v>5</v>
      </c>
      <c r="Q68" s="103">
        <v>6</v>
      </c>
      <c r="R68" s="103">
        <v>6</v>
      </c>
      <c r="S68" s="103"/>
      <c r="T68" s="103"/>
      <c r="U68" s="103"/>
      <c r="V68" s="103"/>
      <c r="W68" s="103">
        <v>5</v>
      </c>
    </row>
    <row r="69" spans="1:23">
      <c r="A69" s="143" t="s">
        <v>428</v>
      </c>
      <c r="B69" s="170" t="s">
        <v>1</v>
      </c>
      <c r="C69" s="147" t="s">
        <v>196</v>
      </c>
      <c r="D69" s="148"/>
      <c r="E69" s="147" t="s">
        <v>199</v>
      </c>
      <c r="F69" s="148"/>
      <c r="G69" s="149" t="s">
        <v>174</v>
      </c>
      <c r="H69" s="149" t="s">
        <v>183</v>
      </c>
      <c r="I69" s="149" t="s">
        <v>179</v>
      </c>
      <c r="J69" s="153" t="s">
        <v>177</v>
      </c>
      <c r="K69" s="149" t="s">
        <v>178</v>
      </c>
      <c r="L69" s="149" t="s">
        <v>182</v>
      </c>
      <c r="M69" s="149" t="s">
        <v>263</v>
      </c>
      <c r="N69" s="149" t="s">
        <v>264</v>
      </c>
      <c r="O69" s="149" t="s">
        <v>265</v>
      </c>
      <c r="P69" s="149" t="s">
        <v>181</v>
      </c>
      <c r="Q69" s="149" t="s">
        <v>180</v>
      </c>
      <c r="R69" s="149" t="s">
        <v>176</v>
      </c>
      <c r="S69" s="149" t="s">
        <v>266</v>
      </c>
      <c r="T69" s="149" t="s">
        <v>267</v>
      </c>
      <c r="U69" s="149" t="s">
        <v>187</v>
      </c>
      <c r="V69" s="149" t="s">
        <v>268</v>
      </c>
      <c r="W69" s="149" t="s">
        <v>186</v>
      </c>
    </row>
    <row r="70" spans="1:23" ht="15" customHeight="1">
      <c r="A70" s="144"/>
      <c r="B70" s="171"/>
      <c r="C70" s="124" t="s">
        <v>269</v>
      </c>
      <c r="D70" s="124" t="s">
        <v>198</v>
      </c>
      <c r="E70" s="124" t="s">
        <v>269</v>
      </c>
      <c r="F70" s="125" t="s">
        <v>270</v>
      </c>
      <c r="G70" s="150"/>
      <c r="H70" s="150"/>
      <c r="I70" s="150"/>
      <c r="J70" s="153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</row>
    <row r="71" spans="1:23">
      <c r="A71" s="108">
        <v>65</v>
      </c>
      <c r="B71" s="105" t="s">
        <v>335</v>
      </c>
      <c r="C71" s="102">
        <v>19</v>
      </c>
      <c r="D71" s="102"/>
      <c r="E71" s="102">
        <v>41</v>
      </c>
      <c r="F71" s="102">
        <v>2</v>
      </c>
      <c r="G71" s="103">
        <v>5</v>
      </c>
      <c r="H71" s="103"/>
      <c r="I71" s="103">
        <v>4</v>
      </c>
      <c r="J71" s="103">
        <v>3</v>
      </c>
      <c r="K71" s="103">
        <v>6</v>
      </c>
      <c r="L71" s="103"/>
      <c r="M71" s="103"/>
      <c r="N71" s="103">
        <v>5</v>
      </c>
      <c r="O71" s="103"/>
      <c r="P71" s="103">
        <v>7</v>
      </c>
      <c r="Q71" s="103">
        <v>8</v>
      </c>
      <c r="R71" s="103">
        <v>7</v>
      </c>
      <c r="S71" s="103"/>
      <c r="T71" s="103"/>
      <c r="U71" s="103">
        <v>6</v>
      </c>
      <c r="V71" s="103">
        <v>5</v>
      </c>
      <c r="W71" s="103"/>
    </row>
    <row r="72" spans="1:23">
      <c r="A72" s="108">
        <v>66</v>
      </c>
      <c r="B72" s="105" t="s">
        <v>336</v>
      </c>
      <c r="C72" s="102">
        <v>16</v>
      </c>
      <c r="D72" s="102"/>
      <c r="E72" s="102">
        <v>41</v>
      </c>
      <c r="F72" s="102">
        <v>2</v>
      </c>
      <c r="G72" s="103">
        <v>5</v>
      </c>
      <c r="H72" s="103"/>
      <c r="I72" s="103">
        <v>5</v>
      </c>
      <c r="J72" s="103">
        <v>3</v>
      </c>
      <c r="K72" s="103">
        <v>5</v>
      </c>
      <c r="L72" s="103"/>
      <c r="M72" s="103"/>
      <c r="N72" s="103">
        <v>7</v>
      </c>
      <c r="O72" s="103">
        <v>4</v>
      </c>
      <c r="P72" s="103">
        <v>7</v>
      </c>
      <c r="Q72" s="103">
        <v>7</v>
      </c>
      <c r="R72" s="103">
        <v>5</v>
      </c>
      <c r="S72" s="103"/>
      <c r="T72" s="103"/>
      <c r="U72" s="103"/>
      <c r="V72" s="103"/>
      <c r="W72" s="103"/>
    </row>
    <row r="73" spans="1:23">
      <c r="A73" s="108">
        <v>67</v>
      </c>
      <c r="B73" s="105" t="s">
        <v>337</v>
      </c>
      <c r="C73" s="102">
        <v>9</v>
      </c>
      <c r="D73" s="102"/>
      <c r="E73" s="102">
        <v>25</v>
      </c>
      <c r="F73" s="102">
        <v>1</v>
      </c>
      <c r="G73" s="103">
        <v>5</v>
      </c>
      <c r="H73" s="103"/>
      <c r="I73" s="103">
        <v>3</v>
      </c>
      <c r="J73" s="103">
        <v>1</v>
      </c>
      <c r="K73" s="103">
        <v>4</v>
      </c>
      <c r="L73" s="103"/>
      <c r="M73" s="103"/>
      <c r="N73" s="103">
        <v>3</v>
      </c>
      <c r="O73" s="103"/>
      <c r="P73" s="103">
        <v>6</v>
      </c>
      <c r="Q73" s="103">
        <v>4</v>
      </c>
      <c r="R73" s="103">
        <v>4</v>
      </c>
      <c r="S73" s="103"/>
      <c r="T73" s="103">
        <v>2</v>
      </c>
      <c r="U73" s="103"/>
      <c r="V73" s="103"/>
      <c r="W73" s="103">
        <v>4</v>
      </c>
    </row>
    <row r="74" spans="1:23">
      <c r="A74" s="108">
        <v>68</v>
      </c>
      <c r="B74" s="123" t="s">
        <v>338</v>
      </c>
      <c r="C74" s="102">
        <v>11</v>
      </c>
      <c r="D74" s="102"/>
      <c r="E74" s="102">
        <v>32</v>
      </c>
      <c r="F74" s="102">
        <v>1</v>
      </c>
      <c r="G74" s="103">
        <v>4</v>
      </c>
      <c r="H74" s="103"/>
      <c r="I74" s="103">
        <v>5</v>
      </c>
      <c r="J74" s="103">
        <v>1</v>
      </c>
      <c r="K74" s="103">
        <v>5</v>
      </c>
      <c r="L74" s="103"/>
      <c r="M74" s="103"/>
      <c r="N74" s="103">
        <v>3</v>
      </c>
      <c r="O74" s="103"/>
      <c r="P74" s="103">
        <v>7</v>
      </c>
      <c r="Q74" s="103">
        <v>4</v>
      </c>
      <c r="R74" s="103">
        <v>5</v>
      </c>
      <c r="S74" s="103"/>
      <c r="T74" s="103">
        <v>5</v>
      </c>
      <c r="U74" s="103"/>
      <c r="V74" s="103"/>
      <c r="W74" s="103">
        <v>5</v>
      </c>
    </row>
    <row r="75" spans="1:23">
      <c r="A75" s="108">
        <v>69</v>
      </c>
      <c r="B75" s="105" t="s">
        <v>339</v>
      </c>
      <c r="C75" s="102">
        <v>10</v>
      </c>
      <c r="D75" s="102"/>
      <c r="E75" s="102">
        <v>30</v>
      </c>
      <c r="F75" s="102">
        <v>1</v>
      </c>
      <c r="G75" s="103">
        <v>3</v>
      </c>
      <c r="H75" s="103"/>
      <c r="I75" s="103">
        <v>5</v>
      </c>
      <c r="J75" s="103">
        <v>1</v>
      </c>
      <c r="K75" s="103">
        <v>5</v>
      </c>
      <c r="L75" s="103"/>
      <c r="M75" s="103"/>
      <c r="N75" s="103">
        <v>6</v>
      </c>
      <c r="O75" s="103">
        <v>2</v>
      </c>
      <c r="P75" s="103">
        <v>6</v>
      </c>
      <c r="Q75" s="103">
        <v>4</v>
      </c>
      <c r="R75" s="103">
        <v>5</v>
      </c>
      <c r="S75" s="103"/>
      <c r="T75" s="103"/>
      <c r="U75" s="103"/>
      <c r="V75" s="103"/>
      <c r="W75" s="103">
        <v>5</v>
      </c>
    </row>
    <row r="76" spans="1:23">
      <c r="A76" s="108">
        <v>70</v>
      </c>
      <c r="B76" s="105" t="s">
        <v>340</v>
      </c>
      <c r="C76" s="102">
        <v>8</v>
      </c>
      <c r="D76" s="102"/>
      <c r="E76" s="102">
        <v>27</v>
      </c>
      <c r="F76" s="102">
        <v>1</v>
      </c>
      <c r="G76" s="103">
        <v>2</v>
      </c>
      <c r="H76" s="103"/>
      <c r="I76" s="103">
        <v>3</v>
      </c>
      <c r="J76" s="103">
        <v>1</v>
      </c>
      <c r="K76" s="103">
        <v>6</v>
      </c>
      <c r="L76" s="103"/>
      <c r="M76" s="103"/>
      <c r="N76" s="103">
        <v>3</v>
      </c>
      <c r="O76" s="103"/>
      <c r="P76" s="103">
        <v>8</v>
      </c>
      <c r="Q76" s="103">
        <v>8</v>
      </c>
      <c r="R76" s="103">
        <v>5</v>
      </c>
      <c r="S76" s="103">
        <v>3</v>
      </c>
      <c r="T76" s="103"/>
      <c r="U76" s="103"/>
      <c r="V76" s="103">
        <v>4</v>
      </c>
      <c r="W76" s="103"/>
    </row>
    <row r="77" spans="1:23">
      <c r="A77" s="108">
        <v>71</v>
      </c>
      <c r="B77" s="105" t="s">
        <v>341</v>
      </c>
      <c r="C77" s="102">
        <v>13</v>
      </c>
      <c r="D77" s="102"/>
      <c r="E77" s="102">
        <v>36</v>
      </c>
      <c r="F77" s="102">
        <v>2</v>
      </c>
      <c r="G77" s="103">
        <v>4</v>
      </c>
      <c r="H77" s="103"/>
      <c r="I77" s="103">
        <v>5</v>
      </c>
      <c r="J77" s="103">
        <v>4</v>
      </c>
      <c r="K77" s="103">
        <v>5</v>
      </c>
      <c r="L77" s="103"/>
      <c r="M77" s="103"/>
      <c r="N77" s="103">
        <v>7</v>
      </c>
      <c r="O77" s="103"/>
      <c r="P77" s="103">
        <v>7</v>
      </c>
      <c r="Q77" s="103">
        <v>8</v>
      </c>
      <c r="R77" s="103">
        <v>5</v>
      </c>
      <c r="S77" s="103">
        <v>2</v>
      </c>
      <c r="T77" s="103"/>
      <c r="U77" s="103"/>
      <c r="V77" s="103">
        <v>4</v>
      </c>
      <c r="W77" s="103"/>
    </row>
    <row r="78" spans="1:23">
      <c r="A78" s="108">
        <v>72</v>
      </c>
      <c r="B78" s="105" t="s">
        <v>342</v>
      </c>
      <c r="C78" s="102">
        <v>15</v>
      </c>
      <c r="D78" s="102"/>
      <c r="E78" s="102">
        <v>37</v>
      </c>
      <c r="F78" s="102">
        <v>2</v>
      </c>
      <c r="G78" s="103">
        <v>2</v>
      </c>
      <c r="H78" s="103"/>
      <c r="I78" s="103">
        <v>6</v>
      </c>
      <c r="J78" s="103">
        <v>1</v>
      </c>
      <c r="K78" s="103">
        <v>5</v>
      </c>
      <c r="L78" s="103"/>
      <c r="M78" s="103"/>
      <c r="N78" s="103">
        <v>7</v>
      </c>
      <c r="O78" s="103"/>
      <c r="P78" s="103">
        <v>7</v>
      </c>
      <c r="Q78" s="103">
        <v>8</v>
      </c>
      <c r="R78" s="103">
        <v>6</v>
      </c>
      <c r="S78" s="103">
        <v>3</v>
      </c>
      <c r="T78" s="103"/>
      <c r="U78" s="103"/>
      <c r="V78" s="103"/>
      <c r="W78" s="103">
        <v>7</v>
      </c>
    </row>
    <row r="79" spans="1:23">
      <c r="A79" s="108">
        <v>73</v>
      </c>
      <c r="B79" s="105" t="s">
        <v>343</v>
      </c>
      <c r="C79" s="102">
        <v>7</v>
      </c>
      <c r="D79" s="102"/>
      <c r="E79" s="102">
        <v>24</v>
      </c>
      <c r="F79" s="102">
        <v>1</v>
      </c>
      <c r="G79" s="103">
        <v>1</v>
      </c>
      <c r="H79" s="103"/>
      <c r="I79" s="103">
        <v>3</v>
      </c>
      <c r="J79" s="103">
        <v>1</v>
      </c>
      <c r="K79" s="103">
        <v>3</v>
      </c>
      <c r="L79" s="103"/>
      <c r="M79" s="103"/>
      <c r="N79" s="103">
        <v>4</v>
      </c>
      <c r="O79" s="103"/>
      <c r="P79" s="103">
        <v>5</v>
      </c>
      <c r="Q79" s="103">
        <v>4</v>
      </c>
      <c r="R79" s="103">
        <v>4</v>
      </c>
      <c r="S79" s="103">
        <v>4</v>
      </c>
      <c r="T79" s="103"/>
      <c r="U79" s="103"/>
      <c r="V79" s="103"/>
      <c r="W79" s="103">
        <v>7</v>
      </c>
    </row>
    <row r="80" spans="1:23">
      <c r="A80" s="108">
        <v>74</v>
      </c>
      <c r="B80" s="105" t="s">
        <v>344</v>
      </c>
      <c r="C80" s="102">
        <v>7</v>
      </c>
      <c r="D80" s="102"/>
      <c r="E80" s="102">
        <v>31</v>
      </c>
      <c r="F80" s="102">
        <v>1</v>
      </c>
      <c r="G80" s="103">
        <v>4</v>
      </c>
      <c r="H80" s="103"/>
      <c r="I80" s="103">
        <v>2</v>
      </c>
      <c r="J80" s="103">
        <v>1</v>
      </c>
      <c r="K80" s="103">
        <v>4</v>
      </c>
      <c r="L80" s="103"/>
      <c r="M80" s="103"/>
      <c r="N80" s="103">
        <v>5</v>
      </c>
      <c r="O80" s="103"/>
      <c r="P80" s="103">
        <v>6</v>
      </c>
      <c r="Q80" s="103">
        <v>6</v>
      </c>
      <c r="R80" s="103">
        <v>5</v>
      </c>
      <c r="S80" s="103"/>
      <c r="T80" s="103">
        <v>4</v>
      </c>
      <c r="U80" s="103"/>
      <c r="V80" s="103"/>
      <c r="W80" s="103">
        <v>6</v>
      </c>
    </row>
    <row r="81" spans="1:23">
      <c r="A81" s="108">
        <v>75</v>
      </c>
      <c r="B81" s="105" t="s">
        <v>345</v>
      </c>
      <c r="C81" s="102">
        <v>15</v>
      </c>
      <c r="D81" s="102"/>
      <c r="E81" s="102">
        <v>34</v>
      </c>
      <c r="F81" s="102">
        <v>2</v>
      </c>
      <c r="G81" s="103">
        <v>4</v>
      </c>
      <c r="H81" s="103"/>
      <c r="I81" s="103">
        <v>2</v>
      </c>
      <c r="J81" s="103">
        <v>1</v>
      </c>
      <c r="K81" s="103">
        <v>5</v>
      </c>
      <c r="L81" s="103"/>
      <c r="M81" s="103"/>
      <c r="N81" s="103">
        <v>4</v>
      </c>
      <c r="O81" s="103"/>
      <c r="P81" s="103">
        <v>6</v>
      </c>
      <c r="Q81" s="103">
        <v>6</v>
      </c>
      <c r="R81" s="103">
        <v>6</v>
      </c>
      <c r="S81" s="103"/>
      <c r="T81" s="103"/>
      <c r="U81" s="103">
        <v>6</v>
      </c>
      <c r="V81" s="103">
        <v>6</v>
      </c>
      <c r="W81" s="103"/>
    </row>
    <row r="82" spans="1:23">
      <c r="A82" s="108">
        <v>76</v>
      </c>
      <c r="B82" s="105" t="s">
        <v>346</v>
      </c>
      <c r="C82" s="102">
        <v>9</v>
      </c>
      <c r="D82" s="102"/>
      <c r="E82" s="102">
        <v>28</v>
      </c>
      <c r="F82" s="102">
        <v>1</v>
      </c>
      <c r="G82" s="103">
        <v>3</v>
      </c>
      <c r="H82" s="103"/>
      <c r="I82" s="103">
        <v>1</v>
      </c>
      <c r="J82" s="103">
        <v>1</v>
      </c>
      <c r="K82" s="103">
        <v>5</v>
      </c>
      <c r="L82" s="103"/>
      <c r="M82" s="103"/>
      <c r="N82" s="103">
        <v>5</v>
      </c>
      <c r="O82" s="103">
        <v>2</v>
      </c>
      <c r="P82" s="103">
        <v>6</v>
      </c>
      <c r="Q82" s="103">
        <v>7</v>
      </c>
      <c r="R82" s="103">
        <v>5</v>
      </c>
      <c r="S82" s="103"/>
      <c r="T82" s="103"/>
      <c r="U82" s="103"/>
      <c r="V82" s="103"/>
      <c r="W82" s="103">
        <v>7</v>
      </c>
    </row>
    <row r="83" spans="1:23">
      <c r="A83" s="108">
        <v>77</v>
      </c>
      <c r="B83" s="105" t="s">
        <v>347</v>
      </c>
      <c r="C83" s="102">
        <v>18</v>
      </c>
      <c r="D83" s="102"/>
      <c r="E83" s="102">
        <v>41</v>
      </c>
      <c r="F83" s="102">
        <v>3</v>
      </c>
      <c r="G83" s="103">
        <v>6</v>
      </c>
      <c r="H83" s="103">
        <v>3</v>
      </c>
      <c r="I83" s="103">
        <v>4</v>
      </c>
      <c r="J83" s="103">
        <v>1</v>
      </c>
      <c r="K83" s="103">
        <v>8</v>
      </c>
      <c r="L83" s="103"/>
      <c r="M83" s="103"/>
      <c r="N83" s="103">
        <v>9</v>
      </c>
      <c r="O83" s="103"/>
      <c r="P83" s="103">
        <v>9</v>
      </c>
      <c r="Q83" s="103">
        <v>9</v>
      </c>
      <c r="R83" s="103">
        <v>6</v>
      </c>
      <c r="S83" s="103"/>
      <c r="T83" s="103">
        <v>4</v>
      </c>
      <c r="U83" s="103"/>
      <c r="V83" s="103"/>
      <c r="W83" s="103"/>
    </row>
    <row r="84" spans="1:23">
      <c r="A84" s="108">
        <v>78</v>
      </c>
      <c r="B84" s="105" t="s">
        <v>348</v>
      </c>
      <c r="C84" s="102">
        <v>11</v>
      </c>
      <c r="D84" s="102"/>
      <c r="E84" s="102">
        <v>41</v>
      </c>
      <c r="F84" s="102">
        <v>2</v>
      </c>
      <c r="G84" s="103">
        <v>5</v>
      </c>
      <c r="H84" s="103">
        <v>2</v>
      </c>
      <c r="I84" s="103">
        <v>3</v>
      </c>
      <c r="J84" s="103">
        <v>4</v>
      </c>
      <c r="K84" s="103">
        <v>6</v>
      </c>
      <c r="L84" s="103"/>
      <c r="M84" s="103"/>
      <c r="N84" s="103">
        <v>8</v>
      </c>
      <c r="O84" s="103"/>
      <c r="P84" s="103">
        <v>9</v>
      </c>
      <c r="Q84" s="103">
        <v>9</v>
      </c>
      <c r="R84" s="103">
        <v>8</v>
      </c>
      <c r="S84" s="103"/>
      <c r="T84" s="103">
        <v>5</v>
      </c>
      <c r="U84" s="103"/>
      <c r="V84" s="103"/>
      <c r="W84" s="103"/>
    </row>
    <row r="85" spans="1:23">
      <c r="A85" s="108">
        <v>79</v>
      </c>
      <c r="B85" s="105" t="s">
        <v>349</v>
      </c>
      <c r="C85" s="102">
        <v>9</v>
      </c>
      <c r="D85" s="102"/>
      <c r="E85" s="102">
        <v>35</v>
      </c>
      <c r="F85" s="102">
        <v>2</v>
      </c>
      <c r="G85" s="103">
        <v>3</v>
      </c>
      <c r="H85" s="103"/>
      <c r="I85" s="103">
        <v>2</v>
      </c>
      <c r="J85" s="103">
        <v>1</v>
      </c>
      <c r="K85" s="103">
        <v>8</v>
      </c>
      <c r="L85" s="103"/>
      <c r="M85" s="103"/>
      <c r="N85" s="103">
        <v>7</v>
      </c>
      <c r="O85" s="103"/>
      <c r="P85" s="103">
        <v>8</v>
      </c>
      <c r="Q85" s="103">
        <v>9</v>
      </c>
      <c r="R85" s="103">
        <v>5</v>
      </c>
      <c r="S85" s="103">
        <v>3</v>
      </c>
      <c r="T85" s="103"/>
      <c r="U85" s="103"/>
      <c r="V85" s="103"/>
      <c r="W85" s="103">
        <v>6</v>
      </c>
    </row>
    <row r="86" spans="1:23">
      <c r="A86" s="108">
        <v>80</v>
      </c>
      <c r="B86" s="105" t="s">
        <v>350</v>
      </c>
      <c r="C86" s="102">
        <v>12</v>
      </c>
      <c r="D86" s="102"/>
      <c r="E86" s="102">
        <v>39</v>
      </c>
      <c r="F86" s="102">
        <v>2</v>
      </c>
      <c r="G86" s="103">
        <v>6</v>
      </c>
      <c r="H86" s="103">
        <v>3</v>
      </c>
      <c r="I86" s="103">
        <v>3</v>
      </c>
      <c r="J86" s="103">
        <v>3</v>
      </c>
      <c r="K86" s="103">
        <v>6</v>
      </c>
      <c r="L86" s="103"/>
      <c r="M86" s="103"/>
      <c r="N86" s="103">
        <v>8</v>
      </c>
      <c r="O86" s="103"/>
      <c r="P86" s="103">
        <v>9</v>
      </c>
      <c r="Q86" s="103">
        <v>9</v>
      </c>
      <c r="R86" s="103">
        <v>7</v>
      </c>
      <c r="S86" s="103">
        <v>3</v>
      </c>
      <c r="T86" s="103"/>
      <c r="U86" s="103"/>
      <c r="V86" s="103"/>
      <c r="W86" s="103"/>
    </row>
    <row r="87" spans="1:23">
      <c r="A87" s="108">
        <v>81</v>
      </c>
      <c r="B87" s="105" t="s">
        <v>351</v>
      </c>
      <c r="C87" s="102">
        <v>12</v>
      </c>
      <c r="D87" s="102"/>
      <c r="E87" s="102">
        <v>37</v>
      </c>
      <c r="F87" s="102">
        <v>2</v>
      </c>
      <c r="G87" s="103">
        <v>2</v>
      </c>
      <c r="H87" s="103"/>
      <c r="I87" s="103">
        <v>5</v>
      </c>
      <c r="J87" s="103">
        <v>2</v>
      </c>
      <c r="K87" s="103">
        <v>5</v>
      </c>
      <c r="L87" s="103"/>
      <c r="M87" s="103"/>
      <c r="N87" s="103">
        <v>7</v>
      </c>
      <c r="O87" s="103"/>
      <c r="P87" s="103">
        <v>8</v>
      </c>
      <c r="Q87" s="103">
        <v>8</v>
      </c>
      <c r="R87" s="103">
        <v>5</v>
      </c>
      <c r="S87" s="103"/>
      <c r="T87" s="103">
        <v>5</v>
      </c>
      <c r="U87" s="103"/>
      <c r="V87" s="103"/>
      <c r="W87" s="103">
        <v>6</v>
      </c>
    </row>
    <row r="88" spans="1:23">
      <c r="A88" s="108">
        <v>82</v>
      </c>
      <c r="B88" s="105" t="s">
        <v>352</v>
      </c>
      <c r="C88" s="102">
        <v>10</v>
      </c>
      <c r="D88" s="102"/>
      <c r="E88" s="102">
        <v>52</v>
      </c>
      <c r="F88" s="102">
        <v>3</v>
      </c>
      <c r="G88" s="103">
        <v>6</v>
      </c>
      <c r="H88" s="103"/>
      <c r="I88" s="103">
        <v>5</v>
      </c>
      <c r="J88" s="103">
        <v>5</v>
      </c>
      <c r="K88" s="103">
        <v>7</v>
      </c>
      <c r="L88" s="103"/>
      <c r="M88" s="103"/>
      <c r="N88" s="103">
        <v>7</v>
      </c>
      <c r="O88" s="103">
        <v>6</v>
      </c>
      <c r="P88" s="103">
        <v>9</v>
      </c>
      <c r="Q88" s="103">
        <v>9</v>
      </c>
      <c r="R88" s="103">
        <v>7</v>
      </c>
      <c r="S88" s="103"/>
      <c r="T88" s="103"/>
      <c r="U88" s="103"/>
      <c r="V88" s="103"/>
      <c r="W88" s="103">
        <v>9</v>
      </c>
    </row>
    <row r="89" spans="1:23">
      <c r="A89" s="108">
        <v>83</v>
      </c>
      <c r="B89" s="105" t="s">
        <v>353</v>
      </c>
      <c r="C89" s="102">
        <v>12</v>
      </c>
      <c r="D89" s="102"/>
      <c r="E89" s="102">
        <v>43</v>
      </c>
      <c r="F89" s="102">
        <v>2</v>
      </c>
      <c r="G89" s="103">
        <v>5</v>
      </c>
      <c r="H89" s="103"/>
      <c r="I89" s="103">
        <v>5</v>
      </c>
      <c r="J89" s="103">
        <v>2</v>
      </c>
      <c r="K89" s="103">
        <v>6</v>
      </c>
      <c r="L89" s="103"/>
      <c r="M89" s="103"/>
      <c r="N89" s="103">
        <v>6</v>
      </c>
      <c r="O89" s="103"/>
      <c r="P89" s="103">
        <v>6</v>
      </c>
      <c r="Q89" s="103">
        <v>7</v>
      </c>
      <c r="R89" s="103">
        <v>7</v>
      </c>
      <c r="S89" s="103"/>
      <c r="T89" s="103"/>
      <c r="U89" s="103">
        <v>6</v>
      </c>
      <c r="V89" s="103"/>
      <c r="W89" s="103">
        <v>7</v>
      </c>
    </row>
    <row r="90" spans="1:23">
      <c r="A90" s="108">
        <v>84</v>
      </c>
      <c r="B90" s="105" t="s">
        <v>354</v>
      </c>
      <c r="C90" s="102">
        <v>8</v>
      </c>
      <c r="D90" s="102"/>
      <c r="E90" s="102">
        <v>32</v>
      </c>
      <c r="F90" s="102">
        <v>1</v>
      </c>
      <c r="G90" s="103">
        <v>3</v>
      </c>
      <c r="H90" s="103"/>
      <c r="I90" s="103">
        <v>3</v>
      </c>
      <c r="J90" s="103">
        <v>2</v>
      </c>
      <c r="K90" s="103">
        <v>6</v>
      </c>
      <c r="L90" s="103"/>
      <c r="M90" s="103"/>
      <c r="N90" s="103">
        <v>5</v>
      </c>
      <c r="O90" s="103">
        <v>3</v>
      </c>
      <c r="P90" s="103">
        <v>7</v>
      </c>
      <c r="Q90" s="103">
        <v>6</v>
      </c>
      <c r="R90" s="103">
        <v>4</v>
      </c>
      <c r="S90" s="103"/>
      <c r="T90" s="103"/>
      <c r="U90" s="103"/>
      <c r="V90" s="103"/>
      <c r="W90" s="103">
        <v>7</v>
      </c>
    </row>
    <row r="91" spans="1:23">
      <c r="A91" s="108">
        <v>85</v>
      </c>
      <c r="B91" s="105" t="s">
        <v>355</v>
      </c>
      <c r="C91" s="102">
        <v>11</v>
      </c>
      <c r="D91" s="102"/>
      <c r="E91" s="102">
        <v>26</v>
      </c>
      <c r="F91" s="102">
        <v>1</v>
      </c>
      <c r="G91" s="103">
        <v>3</v>
      </c>
      <c r="H91" s="103">
        <v>2</v>
      </c>
      <c r="I91" s="103">
        <v>2</v>
      </c>
      <c r="J91" s="103">
        <v>3</v>
      </c>
      <c r="K91" s="103">
        <v>4</v>
      </c>
      <c r="L91" s="103"/>
      <c r="M91" s="103"/>
      <c r="N91" s="103">
        <v>4</v>
      </c>
      <c r="O91" s="103"/>
      <c r="P91" s="103">
        <v>6</v>
      </c>
      <c r="Q91" s="103">
        <v>7</v>
      </c>
      <c r="R91" s="103">
        <v>5</v>
      </c>
      <c r="S91" s="103">
        <v>3</v>
      </c>
      <c r="T91" s="103"/>
      <c r="U91" s="103"/>
      <c r="V91" s="103"/>
      <c r="W91" s="103"/>
    </row>
    <row r="92" spans="1:23">
      <c r="A92" s="108">
        <v>86</v>
      </c>
      <c r="B92" s="105" t="s">
        <v>356</v>
      </c>
      <c r="C92" s="102">
        <v>9</v>
      </c>
      <c r="D92" s="102"/>
      <c r="E92" s="102">
        <v>39</v>
      </c>
      <c r="F92" s="102">
        <v>2</v>
      </c>
      <c r="G92" s="103">
        <v>3</v>
      </c>
      <c r="H92" s="103"/>
      <c r="I92" s="103">
        <v>3</v>
      </c>
      <c r="J92" s="103">
        <v>3</v>
      </c>
      <c r="K92" s="103">
        <v>3</v>
      </c>
      <c r="L92" s="103"/>
      <c r="M92" s="103"/>
      <c r="N92" s="103">
        <v>7</v>
      </c>
      <c r="O92" s="103">
        <v>4</v>
      </c>
      <c r="P92" s="103">
        <v>7</v>
      </c>
      <c r="Q92" s="103">
        <v>7</v>
      </c>
      <c r="R92" s="103">
        <v>6</v>
      </c>
      <c r="S92" s="103"/>
      <c r="T92" s="103"/>
      <c r="U92" s="103"/>
      <c r="V92" s="103"/>
      <c r="W92" s="103">
        <v>6</v>
      </c>
    </row>
    <row r="93" spans="1:23">
      <c r="A93" s="108">
        <v>87</v>
      </c>
      <c r="B93" s="105" t="s">
        <v>357</v>
      </c>
      <c r="C93" s="102">
        <v>9</v>
      </c>
      <c r="D93" s="102"/>
      <c r="E93" s="102">
        <v>23</v>
      </c>
      <c r="F93" s="102">
        <v>1</v>
      </c>
      <c r="G93" s="103">
        <v>3</v>
      </c>
      <c r="H93" s="103"/>
      <c r="I93" s="103">
        <v>3</v>
      </c>
      <c r="J93" s="103">
        <v>1</v>
      </c>
      <c r="K93" s="103">
        <v>5</v>
      </c>
      <c r="L93" s="103"/>
      <c r="M93" s="103"/>
      <c r="N93" s="103">
        <v>3</v>
      </c>
      <c r="O93" s="103"/>
      <c r="P93" s="103">
        <v>4</v>
      </c>
      <c r="Q93" s="103">
        <v>4</v>
      </c>
      <c r="R93" s="103">
        <v>3</v>
      </c>
      <c r="S93" s="103"/>
      <c r="T93" s="103"/>
      <c r="U93" s="103">
        <v>4</v>
      </c>
      <c r="V93" s="103">
        <v>2</v>
      </c>
      <c r="W93" s="103"/>
    </row>
    <row r="94" spans="1:23">
      <c r="A94" s="108">
        <v>88</v>
      </c>
      <c r="B94" s="105" t="s">
        <v>358</v>
      </c>
      <c r="C94" s="102">
        <v>17</v>
      </c>
      <c r="D94" s="102"/>
      <c r="E94" s="102">
        <v>44</v>
      </c>
      <c r="F94" s="102">
        <v>2</v>
      </c>
      <c r="G94" s="103">
        <v>4</v>
      </c>
      <c r="H94" s="103"/>
      <c r="I94" s="103">
        <v>5</v>
      </c>
      <c r="J94" s="103">
        <v>4</v>
      </c>
      <c r="K94" s="103">
        <v>6</v>
      </c>
      <c r="L94" s="103"/>
      <c r="M94" s="103"/>
      <c r="N94" s="103">
        <v>8</v>
      </c>
      <c r="O94" s="103"/>
      <c r="P94" s="103">
        <v>9</v>
      </c>
      <c r="Q94" s="103">
        <v>8</v>
      </c>
      <c r="R94" s="103">
        <v>6</v>
      </c>
      <c r="S94" s="103">
        <v>3</v>
      </c>
      <c r="T94" s="103"/>
      <c r="U94" s="103"/>
      <c r="V94" s="103"/>
      <c r="W94" s="103">
        <v>8</v>
      </c>
    </row>
    <row r="95" spans="1:23">
      <c r="A95" s="108">
        <v>89</v>
      </c>
      <c r="B95" s="105" t="s">
        <v>359</v>
      </c>
      <c r="C95" s="102">
        <v>15</v>
      </c>
      <c r="D95" s="102"/>
      <c r="E95" s="102">
        <v>36</v>
      </c>
      <c r="F95" s="102">
        <v>2</v>
      </c>
      <c r="G95" s="103">
        <v>5</v>
      </c>
      <c r="H95" s="103"/>
      <c r="I95" s="103">
        <v>4</v>
      </c>
      <c r="J95" s="103">
        <v>3</v>
      </c>
      <c r="K95" s="103">
        <v>6</v>
      </c>
      <c r="L95" s="103"/>
      <c r="M95" s="103">
        <v>1</v>
      </c>
      <c r="N95" s="103">
        <v>6</v>
      </c>
      <c r="O95" s="103"/>
      <c r="P95" s="103">
        <v>7</v>
      </c>
      <c r="Q95" s="103">
        <v>7</v>
      </c>
      <c r="R95" s="103">
        <v>7</v>
      </c>
      <c r="S95" s="103">
        <v>4</v>
      </c>
      <c r="T95" s="103"/>
      <c r="U95" s="103"/>
      <c r="V95" s="103"/>
      <c r="W95" s="103"/>
    </row>
    <row r="96" spans="1:23">
      <c r="A96" s="108">
        <v>91</v>
      </c>
      <c r="B96" s="105" t="s">
        <v>360</v>
      </c>
      <c r="C96" s="102">
        <v>10</v>
      </c>
      <c r="D96" s="102"/>
      <c r="E96" s="102">
        <v>20</v>
      </c>
      <c r="F96" s="102">
        <v>1</v>
      </c>
      <c r="G96" s="103">
        <v>4</v>
      </c>
      <c r="H96" s="103"/>
      <c r="I96" s="103">
        <v>3</v>
      </c>
      <c r="J96" s="103">
        <v>1</v>
      </c>
      <c r="K96" s="103">
        <v>3</v>
      </c>
      <c r="L96" s="103"/>
      <c r="M96" s="103"/>
      <c r="N96" s="103">
        <v>2</v>
      </c>
      <c r="O96" s="103"/>
      <c r="P96" s="103">
        <v>3</v>
      </c>
      <c r="Q96" s="103">
        <v>2</v>
      </c>
      <c r="R96" s="103">
        <v>3</v>
      </c>
      <c r="S96" s="103"/>
      <c r="T96" s="103"/>
      <c r="U96" s="103">
        <v>3</v>
      </c>
      <c r="V96" s="103"/>
      <c r="W96" s="103">
        <v>4</v>
      </c>
    </row>
    <row r="97" spans="1:23">
      <c r="A97" s="108">
        <v>92</v>
      </c>
      <c r="B97" s="105" t="s">
        <v>361</v>
      </c>
      <c r="C97" s="102">
        <v>12</v>
      </c>
      <c r="D97" s="102"/>
      <c r="E97" s="102">
        <v>34</v>
      </c>
      <c r="F97" s="102">
        <v>2</v>
      </c>
      <c r="G97" s="103">
        <v>2</v>
      </c>
      <c r="H97" s="103"/>
      <c r="I97" s="103">
        <v>2</v>
      </c>
      <c r="J97" s="103">
        <v>3</v>
      </c>
      <c r="K97" s="103">
        <v>6</v>
      </c>
      <c r="L97" s="103"/>
      <c r="M97" s="103"/>
      <c r="N97" s="103">
        <v>6</v>
      </c>
      <c r="O97" s="103"/>
      <c r="P97" s="103">
        <v>7</v>
      </c>
      <c r="Q97" s="103">
        <v>5</v>
      </c>
      <c r="R97" s="103">
        <v>6</v>
      </c>
      <c r="S97" s="103"/>
      <c r="T97" s="103">
        <v>4</v>
      </c>
      <c r="U97" s="103"/>
      <c r="V97" s="103"/>
      <c r="W97" s="103">
        <v>8</v>
      </c>
    </row>
    <row r="98" spans="1:23">
      <c r="A98" s="108">
        <v>93</v>
      </c>
      <c r="B98" s="105" t="s">
        <v>362</v>
      </c>
      <c r="C98" s="102">
        <v>7</v>
      </c>
      <c r="D98" s="102"/>
      <c r="E98" s="102">
        <v>19</v>
      </c>
      <c r="F98" s="102">
        <v>1</v>
      </c>
      <c r="G98" s="103">
        <v>4</v>
      </c>
      <c r="H98" s="103"/>
      <c r="I98" s="103">
        <v>5</v>
      </c>
      <c r="J98" s="103">
        <v>1</v>
      </c>
      <c r="K98" s="103">
        <v>3</v>
      </c>
      <c r="L98" s="103"/>
      <c r="M98" s="103"/>
      <c r="N98" s="103">
        <v>1</v>
      </c>
      <c r="O98" s="103">
        <v>2</v>
      </c>
      <c r="P98" s="103">
        <v>4</v>
      </c>
      <c r="Q98" s="103">
        <v>2</v>
      </c>
      <c r="R98" s="103">
        <v>5</v>
      </c>
      <c r="S98" s="103"/>
      <c r="T98" s="103"/>
      <c r="U98" s="103"/>
      <c r="V98" s="103">
        <v>2</v>
      </c>
      <c r="W98" s="103"/>
    </row>
    <row r="99" spans="1:23">
      <c r="A99" s="108">
        <v>94</v>
      </c>
      <c r="B99" s="105" t="s">
        <v>363</v>
      </c>
      <c r="C99" s="102">
        <v>9</v>
      </c>
      <c r="D99" s="102"/>
      <c r="E99" s="102">
        <v>25</v>
      </c>
      <c r="F99" s="102">
        <v>1</v>
      </c>
      <c r="G99" s="103">
        <v>3</v>
      </c>
      <c r="H99" s="103"/>
      <c r="I99" s="103">
        <v>4</v>
      </c>
      <c r="J99" s="103">
        <v>1</v>
      </c>
      <c r="K99" s="103">
        <v>5</v>
      </c>
      <c r="L99" s="103"/>
      <c r="M99" s="103">
        <v>2</v>
      </c>
      <c r="N99" s="103">
        <v>3</v>
      </c>
      <c r="O99" s="103"/>
      <c r="P99" s="103">
        <v>5</v>
      </c>
      <c r="Q99" s="103">
        <v>4</v>
      </c>
      <c r="R99" s="103">
        <v>4</v>
      </c>
      <c r="S99" s="103"/>
      <c r="T99" s="103"/>
      <c r="U99" s="103">
        <v>4</v>
      </c>
      <c r="V99" s="103"/>
      <c r="W99" s="103"/>
    </row>
    <row r="100" spans="1:23">
      <c r="A100" s="108">
        <v>95</v>
      </c>
      <c r="B100" s="105" t="s">
        <v>364</v>
      </c>
      <c r="C100" s="102">
        <v>7</v>
      </c>
      <c r="D100" s="102"/>
      <c r="E100" s="102">
        <v>28</v>
      </c>
      <c r="F100" s="102">
        <v>1</v>
      </c>
      <c r="G100" s="103">
        <v>2</v>
      </c>
      <c r="H100" s="103"/>
      <c r="I100" s="103">
        <v>5</v>
      </c>
      <c r="J100" s="103">
        <v>1</v>
      </c>
      <c r="K100" s="103">
        <v>5</v>
      </c>
      <c r="L100" s="103">
        <v>3</v>
      </c>
      <c r="M100" s="103"/>
      <c r="N100" s="103">
        <v>6</v>
      </c>
      <c r="O100" s="103"/>
      <c r="P100" s="103">
        <v>7</v>
      </c>
      <c r="Q100" s="103">
        <v>4</v>
      </c>
      <c r="R100" s="103">
        <v>5</v>
      </c>
      <c r="S100" s="103"/>
      <c r="T100" s="103">
        <v>3</v>
      </c>
      <c r="U100" s="103"/>
      <c r="V100" s="103"/>
      <c r="W100" s="103"/>
    </row>
    <row r="101" spans="1:23">
      <c r="A101" s="108">
        <v>96</v>
      </c>
      <c r="B101" s="105" t="s">
        <v>365</v>
      </c>
      <c r="C101" s="102">
        <v>12</v>
      </c>
      <c r="D101" s="102"/>
      <c r="E101" s="102">
        <v>30</v>
      </c>
      <c r="F101" s="102">
        <v>1</v>
      </c>
      <c r="G101" s="103">
        <v>5</v>
      </c>
      <c r="H101" s="103"/>
      <c r="I101" s="103">
        <v>3</v>
      </c>
      <c r="J101" s="103">
        <v>3</v>
      </c>
      <c r="K101" s="103">
        <v>4</v>
      </c>
      <c r="L101" s="103">
        <v>3</v>
      </c>
      <c r="M101" s="103"/>
      <c r="N101" s="103">
        <v>2</v>
      </c>
      <c r="O101" s="103"/>
      <c r="P101" s="103">
        <v>6</v>
      </c>
      <c r="Q101" s="103">
        <v>7</v>
      </c>
      <c r="R101" s="103">
        <v>6</v>
      </c>
      <c r="S101" s="103"/>
      <c r="T101" s="103"/>
      <c r="U101" s="103">
        <v>4</v>
      </c>
      <c r="V101" s="103"/>
      <c r="W101" s="103"/>
    </row>
    <row r="102" spans="1:23">
      <c r="A102" s="108">
        <v>97</v>
      </c>
      <c r="B102" s="105" t="s">
        <v>366</v>
      </c>
      <c r="C102" s="102"/>
      <c r="D102" s="102"/>
      <c r="E102" s="102">
        <v>38</v>
      </c>
      <c r="F102" s="102">
        <v>2</v>
      </c>
      <c r="G102" s="103">
        <v>2</v>
      </c>
      <c r="H102" s="103"/>
      <c r="I102" s="103">
        <v>6</v>
      </c>
      <c r="J102" s="103">
        <v>4</v>
      </c>
      <c r="K102" s="103">
        <v>6</v>
      </c>
      <c r="L102" s="103"/>
      <c r="M102" s="103">
        <v>2</v>
      </c>
      <c r="N102" s="103">
        <v>4</v>
      </c>
      <c r="O102" s="103"/>
      <c r="P102" s="103">
        <v>8</v>
      </c>
      <c r="Q102" s="103">
        <v>7</v>
      </c>
      <c r="R102" s="103">
        <v>7</v>
      </c>
      <c r="S102" s="103"/>
      <c r="T102" s="103"/>
      <c r="U102" s="103"/>
      <c r="V102" s="103"/>
      <c r="W102" s="103"/>
    </row>
    <row r="103" spans="1:23">
      <c r="A103" s="143" t="s">
        <v>428</v>
      </c>
      <c r="B103" s="170" t="s">
        <v>1</v>
      </c>
      <c r="C103" s="147" t="s">
        <v>196</v>
      </c>
      <c r="D103" s="148"/>
      <c r="E103" s="147" t="s">
        <v>199</v>
      </c>
      <c r="F103" s="148"/>
      <c r="G103" s="149" t="s">
        <v>174</v>
      </c>
      <c r="H103" s="149" t="s">
        <v>183</v>
      </c>
      <c r="I103" s="149" t="s">
        <v>179</v>
      </c>
      <c r="J103" s="153" t="s">
        <v>177</v>
      </c>
      <c r="K103" s="149" t="s">
        <v>178</v>
      </c>
      <c r="L103" s="149" t="s">
        <v>182</v>
      </c>
      <c r="M103" s="149" t="s">
        <v>263</v>
      </c>
      <c r="N103" s="149" t="s">
        <v>264</v>
      </c>
      <c r="O103" s="149" t="s">
        <v>265</v>
      </c>
      <c r="P103" s="149" t="s">
        <v>181</v>
      </c>
      <c r="Q103" s="149" t="s">
        <v>180</v>
      </c>
      <c r="R103" s="149" t="s">
        <v>176</v>
      </c>
      <c r="S103" s="149" t="s">
        <v>266</v>
      </c>
      <c r="T103" s="149" t="s">
        <v>267</v>
      </c>
      <c r="U103" s="149" t="s">
        <v>187</v>
      </c>
      <c r="V103" s="149" t="s">
        <v>268</v>
      </c>
      <c r="W103" s="149" t="s">
        <v>186</v>
      </c>
    </row>
    <row r="104" spans="1:23" ht="15" customHeight="1">
      <c r="A104" s="144"/>
      <c r="B104" s="171"/>
      <c r="C104" s="124" t="s">
        <v>269</v>
      </c>
      <c r="D104" s="124" t="s">
        <v>198</v>
      </c>
      <c r="E104" s="124" t="s">
        <v>269</v>
      </c>
      <c r="F104" s="125" t="s">
        <v>270</v>
      </c>
      <c r="G104" s="150"/>
      <c r="H104" s="150"/>
      <c r="I104" s="150"/>
      <c r="J104" s="153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</row>
    <row r="105" spans="1:23">
      <c r="A105" s="108">
        <v>98</v>
      </c>
      <c r="B105" s="105" t="s">
        <v>367</v>
      </c>
      <c r="C105" s="102">
        <v>8</v>
      </c>
      <c r="D105" s="102"/>
      <c r="E105" s="102">
        <v>17</v>
      </c>
      <c r="F105" s="102">
        <v>1</v>
      </c>
      <c r="G105" s="103">
        <v>2</v>
      </c>
      <c r="H105" s="103"/>
      <c r="I105" s="103">
        <v>1</v>
      </c>
      <c r="J105" s="103">
        <v>1</v>
      </c>
      <c r="K105" s="103">
        <v>4</v>
      </c>
      <c r="L105" s="103"/>
      <c r="M105" s="103"/>
      <c r="N105" s="103">
        <v>2</v>
      </c>
      <c r="O105" s="103"/>
      <c r="P105" s="103">
        <v>4</v>
      </c>
      <c r="Q105" s="103">
        <v>3</v>
      </c>
      <c r="R105" s="103">
        <v>3</v>
      </c>
      <c r="S105" s="103">
        <v>3</v>
      </c>
      <c r="T105" s="103"/>
      <c r="U105" s="103"/>
      <c r="V105" s="103">
        <v>2</v>
      </c>
      <c r="W105" s="103"/>
    </row>
    <row r="106" spans="1:23">
      <c r="A106" s="108">
        <v>99</v>
      </c>
      <c r="B106" s="105" t="s">
        <v>368</v>
      </c>
      <c r="C106" s="102">
        <v>7</v>
      </c>
      <c r="D106" s="102"/>
      <c r="E106" s="102">
        <v>29</v>
      </c>
      <c r="F106" s="102">
        <v>1</v>
      </c>
      <c r="G106" s="103">
        <v>3</v>
      </c>
      <c r="H106" s="103"/>
      <c r="I106" s="103">
        <v>4</v>
      </c>
      <c r="J106" s="103">
        <v>3</v>
      </c>
      <c r="K106" s="103">
        <v>4</v>
      </c>
      <c r="L106" s="103"/>
      <c r="M106" s="103">
        <v>2</v>
      </c>
      <c r="N106" s="103">
        <v>4</v>
      </c>
      <c r="O106" s="103"/>
      <c r="P106" s="103">
        <v>4</v>
      </c>
      <c r="Q106" s="103">
        <v>8</v>
      </c>
      <c r="R106" s="103">
        <v>6</v>
      </c>
      <c r="S106" s="103">
        <v>3</v>
      </c>
      <c r="T106" s="103"/>
      <c r="U106" s="103"/>
      <c r="V106" s="103"/>
      <c r="W106" s="103"/>
    </row>
    <row r="107" spans="1:23">
      <c r="A107" s="108">
        <v>100</v>
      </c>
      <c r="B107" s="105" t="s">
        <v>369</v>
      </c>
      <c r="C107" s="102">
        <v>7</v>
      </c>
      <c r="D107" s="102"/>
      <c r="E107" s="102">
        <v>24</v>
      </c>
      <c r="F107" s="102">
        <v>1</v>
      </c>
      <c r="G107" s="103">
        <v>1</v>
      </c>
      <c r="H107" s="103">
        <v>2</v>
      </c>
      <c r="I107" s="103">
        <v>3</v>
      </c>
      <c r="J107" s="103">
        <v>2</v>
      </c>
      <c r="K107" s="103">
        <v>4</v>
      </c>
      <c r="L107" s="103"/>
      <c r="M107" s="103"/>
      <c r="N107" s="103">
        <v>4</v>
      </c>
      <c r="O107" s="103"/>
      <c r="P107" s="103">
        <v>6</v>
      </c>
      <c r="Q107" s="103">
        <v>5</v>
      </c>
      <c r="R107" s="103">
        <v>5</v>
      </c>
      <c r="S107" s="103">
        <v>3</v>
      </c>
      <c r="T107" s="103"/>
      <c r="U107" s="103"/>
      <c r="V107" s="103"/>
      <c r="W107" s="103"/>
    </row>
    <row r="108" spans="1:23">
      <c r="A108" s="108">
        <v>101</v>
      </c>
      <c r="B108" s="105" t="s">
        <v>370</v>
      </c>
      <c r="C108" s="102">
        <v>13</v>
      </c>
      <c r="D108" s="102"/>
      <c r="E108" s="102">
        <v>50</v>
      </c>
      <c r="F108" s="102">
        <v>3</v>
      </c>
      <c r="G108" s="103">
        <v>6</v>
      </c>
      <c r="H108" s="103"/>
      <c r="I108" s="103">
        <v>7</v>
      </c>
      <c r="J108" s="103">
        <v>5</v>
      </c>
      <c r="K108" s="103">
        <v>8</v>
      </c>
      <c r="L108" s="103"/>
      <c r="M108" s="103"/>
      <c r="N108" s="103">
        <v>8</v>
      </c>
      <c r="O108" s="103"/>
      <c r="P108" s="103">
        <v>8</v>
      </c>
      <c r="Q108" s="103">
        <v>9</v>
      </c>
      <c r="R108" s="103">
        <v>8</v>
      </c>
      <c r="S108" s="103">
        <v>3</v>
      </c>
      <c r="T108" s="103"/>
      <c r="U108" s="103"/>
      <c r="V108" s="103">
        <v>5</v>
      </c>
      <c r="W108" s="103"/>
    </row>
    <row r="109" spans="1:23">
      <c r="A109" s="108">
        <v>102</v>
      </c>
      <c r="B109" s="105" t="s">
        <v>371</v>
      </c>
      <c r="C109" s="102">
        <v>12</v>
      </c>
      <c r="D109" s="102"/>
      <c r="E109" s="102">
        <v>47</v>
      </c>
      <c r="F109" s="102">
        <v>3</v>
      </c>
      <c r="G109" s="103">
        <v>5</v>
      </c>
      <c r="H109" s="103"/>
      <c r="I109" s="103">
        <v>5</v>
      </c>
      <c r="J109" s="103">
        <v>5</v>
      </c>
      <c r="K109" s="103">
        <v>7</v>
      </c>
      <c r="L109" s="103"/>
      <c r="M109" s="103"/>
      <c r="N109" s="103">
        <v>7</v>
      </c>
      <c r="O109" s="103"/>
      <c r="P109" s="103">
        <v>7</v>
      </c>
      <c r="Q109" s="103">
        <v>9</v>
      </c>
      <c r="R109" s="103">
        <v>7</v>
      </c>
      <c r="S109" s="103">
        <v>4</v>
      </c>
      <c r="T109" s="103"/>
      <c r="U109" s="103"/>
      <c r="V109" s="103"/>
      <c r="W109" s="103"/>
    </row>
    <row r="110" spans="1:23">
      <c r="A110" s="108">
        <v>103</v>
      </c>
      <c r="B110" s="105" t="s">
        <v>372</v>
      </c>
      <c r="C110" s="102">
        <v>10</v>
      </c>
      <c r="D110" s="102"/>
      <c r="E110" s="102">
        <v>21</v>
      </c>
      <c r="F110" s="102">
        <v>1</v>
      </c>
      <c r="G110" s="103">
        <v>4</v>
      </c>
      <c r="H110" s="103"/>
      <c r="I110" s="103">
        <v>5</v>
      </c>
      <c r="J110" s="103">
        <v>1</v>
      </c>
      <c r="K110" s="103">
        <v>4</v>
      </c>
      <c r="L110" s="103"/>
      <c r="M110" s="103"/>
      <c r="N110" s="103">
        <v>2</v>
      </c>
      <c r="O110" s="103"/>
      <c r="P110" s="103">
        <v>3</v>
      </c>
      <c r="Q110" s="103">
        <v>3</v>
      </c>
      <c r="R110" s="103">
        <v>2</v>
      </c>
      <c r="S110" s="103"/>
      <c r="T110" s="103"/>
      <c r="U110" s="103">
        <v>3</v>
      </c>
      <c r="V110" s="103">
        <v>3</v>
      </c>
      <c r="W110" s="103"/>
    </row>
    <row r="111" spans="1:23">
      <c r="A111" s="108">
        <v>104</v>
      </c>
      <c r="B111" s="105" t="s">
        <v>373</v>
      </c>
      <c r="C111" s="102">
        <v>13</v>
      </c>
      <c r="D111" s="102"/>
      <c r="E111" s="102">
        <v>22</v>
      </c>
      <c r="F111" s="102">
        <v>1</v>
      </c>
      <c r="G111" s="103">
        <v>2</v>
      </c>
      <c r="H111" s="103"/>
      <c r="I111" s="103">
        <v>4</v>
      </c>
      <c r="J111" s="103">
        <v>1</v>
      </c>
      <c r="K111" s="103">
        <v>5</v>
      </c>
      <c r="L111" s="103">
        <v>1</v>
      </c>
      <c r="M111" s="103"/>
      <c r="N111" s="103">
        <v>4</v>
      </c>
      <c r="O111" s="103">
        <v>2</v>
      </c>
      <c r="P111" s="103">
        <v>4</v>
      </c>
      <c r="Q111" s="103">
        <v>5</v>
      </c>
      <c r="R111" s="103">
        <v>4</v>
      </c>
      <c r="S111" s="103"/>
      <c r="T111" s="103"/>
      <c r="U111" s="103"/>
      <c r="V111" s="103"/>
      <c r="W111" s="103"/>
    </row>
    <row r="112" spans="1:23">
      <c r="A112" s="108">
        <v>105</v>
      </c>
      <c r="B112" s="105" t="s">
        <v>374</v>
      </c>
      <c r="C112" s="102">
        <v>10</v>
      </c>
      <c r="D112" s="102"/>
      <c r="E112" s="102">
        <v>26</v>
      </c>
      <c r="F112" s="102">
        <v>1</v>
      </c>
      <c r="G112" s="103">
        <v>2</v>
      </c>
      <c r="H112" s="103"/>
      <c r="I112" s="103">
        <v>3</v>
      </c>
      <c r="J112" s="103">
        <v>1</v>
      </c>
      <c r="K112" s="103">
        <v>5</v>
      </c>
      <c r="L112" s="103"/>
      <c r="M112" s="103"/>
      <c r="N112" s="103">
        <v>4</v>
      </c>
      <c r="O112" s="103"/>
      <c r="P112" s="103">
        <v>4</v>
      </c>
      <c r="Q112" s="103">
        <v>5</v>
      </c>
      <c r="R112" s="103">
        <v>5</v>
      </c>
      <c r="S112" s="103"/>
      <c r="T112" s="103"/>
      <c r="U112" s="103">
        <v>2</v>
      </c>
      <c r="V112" s="103"/>
      <c r="W112" s="103">
        <v>7</v>
      </c>
    </row>
    <row r="113" spans="1:23">
      <c r="A113" s="108">
        <v>106</v>
      </c>
      <c r="B113" s="105" t="s">
        <v>375</v>
      </c>
      <c r="C113" s="102">
        <v>10</v>
      </c>
      <c r="D113" s="102"/>
      <c r="E113" s="102">
        <v>42</v>
      </c>
      <c r="F113" s="102">
        <v>2</v>
      </c>
      <c r="G113" s="103">
        <v>5</v>
      </c>
      <c r="H113" s="103"/>
      <c r="I113" s="103">
        <v>5</v>
      </c>
      <c r="J113" s="103">
        <v>4</v>
      </c>
      <c r="K113" s="103">
        <v>5</v>
      </c>
      <c r="L113" s="103"/>
      <c r="M113" s="103"/>
      <c r="N113" s="103">
        <v>6</v>
      </c>
      <c r="O113" s="103"/>
      <c r="P113" s="103">
        <v>6</v>
      </c>
      <c r="Q113" s="103">
        <v>7</v>
      </c>
      <c r="R113" s="103">
        <v>6</v>
      </c>
      <c r="S113" s="103"/>
      <c r="T113" s="103"/>
      <c r="U113" s="103">
        <v>5</v>
      </c>
      <c r="V113" s="103"/>
      <c r="W113" s="103">
        <v>7</v>
      </c>
    </row>
    <row r="114" spans="1:23">
      <c r="A114" s="108">
        <v>107</v>
      </c>
      <c r="B114" s="105" t="s">
        <v>376</v>
      </c>
      <c r="C114" s="102"/>
      <c r="D114" s="102"/>
      <c r="E114" s="102">
        <v>37</v>
      </c>
      <c r="F114" s="102">
        <v>2</v>
      </c>
      <c r="G114" s="103">
        <v>5</v>
      </c>
      <c r="H114" s="103"/>
      <c r="I114" s="103">
        <v>4</v>
      </c>
      <c r="J114" s="103">
        <v>2</v>
      </c>
      <c r="K114" s="103">
        <v>6</v>
      </c>
      <c r="L114" s="103">
        <v>3</v>
      </c>
      <c r="M114" s="103"/>
      <c r="N114" s="103">
        <v>7</v>
      </c>
      <c r="O114" s="103"/>
      <c r="P114" s="103">
        <v>8</v>
      </c>
      <c r="Q114" s="103">
        <v>8</v>
      </c>
      <c r="R114" s="103">
        <v>6</v>
      </c>
      <c r="S114" s="103">
        <v>4</v>
      </c>
      <c r="T114" s="103"/>
      <c r="U114" s="103"/>
      <c r="V114" s="103"/>
      <c r="W114" s="103"/>
    </row>
    <row r="115" spans="1:23">
      <c r="A115" s="108">
        <v>108</v>
      </c>
      <c r="B115" s="105" t="s">
        <v>377</v>
      </c>
      <c r="C115" s="102">
        <v>23</v>
      </c>
      <c r="D115" s="102"/>
      <c r="E115" s="102">
        <v>49</v>
      </c>
      <c r="F115" s="102">
        <v>3</v>
      </c>
      <c r="G115" s="103">
        <v>7</v>
      </c>
      <c r="H115" s="103"/>
      <c r="I115" s="103">
        <v>6</v>
      </c>
      <c r="J115" s="103">
        <v>4</v>
      </c>
      <c r="K115" s="103">
        <v>7</v>
      </c>
      <c r="L115" s="103">
        <v>4</v>
      </c>
      <c r="M115" s="103"/>
      <c r="N115" s="103">
        <v>9</v>
      </c>
      <c r="O115" s="103"/>
      <c r="P115" s="103">
        <v>9</v>
      </c>
      <c r="Q115" s="103">
        <v>9</v>
      </c>
      <c r="R115" s="103">
        <v>8</v>
      </c>
      <c r="S115" s="103">
        <v>4</v>
      </c>
      <c r="T115" s="103"/>
      <c r="U115" s="103"/>
      <c r="V115" s="103"/>
      <c r="W115" s="103"/>
    </row>
    <row r="116" spans="1:23">
      <c r="A116" s="108">
        <v>109</v>
      </c>
      <c r="B116" s="105" t="s">
        <v>378</v>
      </c>
      <c r="C116" s="102">
        <v>11</v>
      </c>
      <c r="D116" s="102"/>
      <c r="E116" s="102">
        <v>34</v>
      </c>
      <c r="F116" s="102">
        <v>2</v>
      </c>
      <c r="G116" s="103">
        <v>2</v>
      </c>
      <c r="H116" s="103"/>
      <c r="I116" s="103">
        <v>4</v>
      </c>
      <c r="J116" s="103">
        <v>3</v>
      </c>
      <c r="K116" s="103">
        <v>5</v>
      </c>
      <c r="L116" s="103">
        <v>2</v>
      </c>
      <c r="M116" s="103"/>
      <c r="N116" s="103">
        <v>7</v>
      </c>
      <c r="O116" s="103"/>
      <c r="P116" s="103">
        <v>6</v>
      </c>
      <c r="Q116" s="103">
        <v>6</v>
      </c>
      <c r="R116" s="103">
        <v>6</v>
      </c>
      <c r="S116" s="103"/>
      <c r="T116" s="103"/>
      <c r="U116" s="103"/>
      <c r="V116" s="103"/>
      <c r="W116" s="103"/>
    </row>
    <row r="117" spans="1:23">
      <c r="A117" s="108">
        <v>110</v>
      </c>
      <c r="B117" s="105" t="s">
        <v>379</v>
      </c>
      <c r="C117" s="102">
        <v>10</v>
      </c>
      <c r="D117" s="102"/>
      <c r="E117" s="102">
        <v>39</v>
      </c>
      <c r="F117" s="102">
        <v>3</v>
      </c>
      <c r="G117" s="103">
        <v>7</v>
      </c>
      <c r="H117" s="103"/>
      <c r="I117" s="103">
        <v>4</v>
      </c>
      <c r="J117" s="103">
        <v>2</v>
      </c>
      <c r="K117" s="103">
        <v>6</v>
      </c>
      <c r="L117" s="103">
        <v>2</v>
      </c>
      <c r="M117" s="103"/>
      <c r="N117" s="103">
        <v>7</v>
      </c>
      <c r="O117" s="103"/>
      <c r="P117" s="103">
        <v>9</v>
      </c>
      <c r="Q117" s="103">
        <v>8</v>
      </c>
      <c r="R117" s="103">
        <v>8</v>
      </c>
      <c r="S117" s="103">
        <v>3</v>
      </c>
      <c r="T117" s="103"/>
      <c r="U117" s="103"/>
      <c r="V117" s="103"/>
      <c r="W117" s="103"/>
    </row>
    <row r="118" spans="1:23">
      <c r="A118" s="108">
        <v>111</v>
      </c>
      <c r="B118" s="105" t="s">
        <v>380</v>
      </c>
      <c r="C118" s="102">
        <v>13</v>
      </c>
      <c r="D118" s="102"/>
      <c r="E118" s="102">
        <v>44</v>
      </c>
      <c r="F118" s="102">
        <v>3</v>
      </c>
      <c r="G118" s="103">
        <v>6</v>
      </c>
      <c r="H118" s="103"/>
      <c r="I118" s="103">
        <v>7</v>
      </c>
      <c r="J118" s="103">
        <v>4</v>
      </c>
      <c r="K118" s="103">
        <v>8</v>
      </c>
      <c r="L118" s="103">
        <v>2</v>
      </c>
      <c r="M118" s="103"/>
      <c r="N118" s="103">
        <v>7</v>
      </c>
      <c r="O118" s="103">
        <v>4</v>
      </c>
      <c r="P118" s="103">
        <v>9</v>
      </c>
      <c r="Q118" s="103">
        <v>9</v>
      </c>
      <c r="R118" s="103">
        <v>6</v>
      </c>
      <c r="S118" s="103"/>
      <c r="T118" s="103"/>
      <c r="U118" s="103"/>
      <c r="V118" s="103"/>
      <c r="W118" s="103"/>
    </row>
    <row r="119" spans="1:23">
      <c r="A119" s="108">
        <v>112</v>
      </c>
      <c r="B119" s="105" t="s">
        <v>381</v>
      </c>
      <c r="C119" s="102">
        <v>11</v>
      </c>
      <c r="D119" s="102"/>
      <c r="E119" s="102">
        <v>38</v>
      </c>
      <c r="F119" s="102">
        <v>2</v>
      </c>
      <c r="G119" s="103">
        <v>4</v>
      </c>
      <c r="H119" s="103"/>
      <c r="I119" s="103">
        <v>3</v>
      </c>
      <c r="J119" s="103">
        <v>4</v>
      </c>
      <c r="K119" s="103">
        <v>7</v>
      </c>
      <c r="L119" s="103">
        <v>3</v>
      </c>
      <c r="M119" s="103"/>
      <c r="N119" s="103">
        <v>7</v>
      </c>
      <c r="O119" s="103">
        <v>4</v>
      </c>
      <c r="P119" s="103">
        <v>9</v>
      </c>
      <c r="Q119" s="103">
        <v>9</v>
      </c>
      <c r="R119" s="103">
        <v>6</v>
      </c>
      <c r="S119" s="103"/>
      <c r="T119" s="103"/>
      <c r="U119" s="103"/>
      <c r="V119" s="103"/>
      <c r="W119" s="103"/>
    </row>
    <row r="120" spans="1:23">
      <c r="A120" s="108">
        <v>113</v>
      </c>
      <c r="B120" s="105" t="s">
        <v>382</v>
      </c>
      <c r="C120" s="102">
        <v>12</v>
      </c>
      <c r="D120" s="102"/>
      <c r="E120" s="102">
        <v>45</v>
      </c>
      <c r="F120" s="102">
        <v>3</v>
      </c>
      <c r="G120" s="103">
        <v>5</v>
      </c>
      <c r="H120" s="103"/>
      <c r="I120" s="103">
        <v>7</v>
      </c>
      <c r="J120" s="103">
        <v>5</v>
      </c>
      <c r="K120" s="103">
        <v>4</v>
      </c>
      <c r="L120" s="103"/>
      <c r="M120" s="103"/>
      <c r="N120" s="103">
        <v>7</v>
      </c>
      <c r="O120" s="103"/>
      <c r="P120" s="103">
        <v>7</v>
      </c>
      <c r="Q120" s="103">
        <v>8</v>
      </c>
      <c r="R120" s="103">
        <v>6</v>
      </c>
      <c r="S120" s="103">
        <v>2</v>
      </c>
      <c r="T120" s="103"/>
      <c r="U120" s="103"/>
      <c r="V120" s="103">
        <v>7</v>
      </c>
      <c r="W120" s="103"/>
    </row>
    <row r="121" spans="1:23">
      <c r="A121" s="108">
        <v>114</v>
      </c>
      <c r="B121" s="105" t="s">
        <v>383</v>
      </c>
      <c r="C121" s="102">
        <v>16</v>
      </c>
      <c r="D121" s="102"/>
      <c r="E121" s="102">
        <v>43</v>
      </c>
      <c r="F121" s="102">
        <v>2</v>
      </c>
      <c r="G121" s="103">
        <v>5</v>
      </c>
      <c r="H121" s="103"/>
      <c r="I121" s="103">
        <v>6</v>
      </c>
      <c r="J121" s="103">
        <v>6</v>
      </c>
      <c r="K121" s="103">
        <v>5</v>
      </c>
      <c r="L121" s="103"/>
      <c r="M121" s="103"/>
      <c r="N121" s="103">
        <v>9</v>
      </c>
      <c r="O121" s="103">
        <v>3</v>
      </c>
      <c r="P121" s="103">
        <v>8</v>
      </c>
      <c r="Q121" s="103">
        <v>8</v>
      </c>
      <c r="R121" s="103">
        <v>6</v>
      </c>
      <c r="S121" s="103"/>
      <c r="T121" s="103"/>
      <c r="U121" s="103"/>
      <c r="V121" s="103">
        <v>4</v>
      </c>
      <c r="W121" s="103"/>
    </row>
    <row r="122" spans="1:23">
      <c r="A122" s="108">
        <v>115</v>
      </c>
      <c r="B122" s="105" t="s">
        <v>384</v>
      </c>
      <c r="C122" s="102">
        <v>10</v>
      </c>
      <c r="D122" s="102"/>
      <c r="E122" s="102">
        <v>37</v>
      </c>
      <c r="F122" s="102">
        <v>2</v>
      </c>
      <c r="G122" s="103">
        <v>3</v>
      </c>
      <c r="H122" s="103"/>
      <c r="I122" s="103">
        <v>4</v>
      </c>
      <c r="J122" s="103">
        <v>4</v>
      </c>
      <c r="K122" s="103">
        <v>5</v>
      </c>
      <c r="L122" s="103"/>
      <c r="M122" s="103"/>
      <c r="N122" s="103">
        <v>6</v>
      </c>
      <c r="O122" s="103">
        <v>3</v>
      </c>
      <c r="P122" s="103">
        <v>8</v>
      </c>
      <c r="Q122" s="103">
        <v>6</v>
      </c>
      <c r="R122" s="103">
        <v>6</v>
      </c>
      <c r="S122" s="103"/>
      <c r="T122" s="103"/>
      <c r="U122" s="103"/>
      <c r="W122" s="103">
        <v>7</v>
      </c>
    </row>
    <row r="123" spans="1:23">
      <c r="A123" s="108">
        <v>116</v>
      </c>
      <c r="B123" s="105" t="s">
        <v>385</v>
      </c>
      <c r="C123" s="102">
        <v>9</v>
      </c>
      <c r="D123" s="102"/>
      <c r="E123" s="102">
        <v>29</v>
      </c>
      <c r="F123" s="102">
        <v>1</v>
      </c>
      <c r="G123" s="103">
        <v>4</v>
      </c>
      <c r="H123" s="103"/>
      <c r="I123" s="103">
        <v>6</v>
      </c>
      <c r="J123" s="103">
        <v>2</v>
      </c>
      <c r="K123" s="103">
        <v>5</v>
      </c>
      <c r="L123" s="103"/>
      <c r="M123" s="103"/>
      <c r="N123" s="103">
        <v>3</v>
      </c>
      <c r="O123" s="103"/>
      <c r="P123" s="103">
        <v>6</v>
      </c>
      <c r="Q123" s="103">
        <v>4</v>
      </c>
      <c r="R123" s="103">
        <v>4</v>
      </c>
      <c r="S123" s="103"/>
      <c r="T123" s="103">
        <v>5</v>
      </c>
      <c r="U123" s="103"/>
      <c r="V123" s="103">
        <v>2</v>
      </c>
      <c r="W123" s="103"/>
    </row>
    <row r="124" spans="1:23">
      <c r="A124" s="108">
        <v>117</v>
      </c>
      <c r="B124" s="105" t="s">
        <v>386</v>
      </c>
      <c r="C124" s="102">
        <v>12</v>
      </c>
      <c r="D124" s="102"/>
      <c r="E124" s="102">
        <v>40</v>
      </c>
      <c r="F124" s="102">
        <v>3</v>
      </c>
      <c r="G124" s="103">
        <v>4</v>
      </c>
      <c r="H124" s="103">
        <v>3</v>
      </c>
      <c r="I124" s="103">
        <v>4</v>
      </c>
      <c r="J124" s="103">
        <v>4</v>
      </c>
      <c r="K124" s="103">
        <v>7</v>
      </c>
      <c r="L124" s="103"/>
      <c r="M124" s="103"/>
      <c r="N124" s="103">
        <v>8</v>
      </c>
      <c r="O124" s="103"/>
      <c r="P124" s="103">
        <v>9</v>
      </c>
      <c r="Q124" s="103">
        <v>9</v>
      </c>
      <c r="R124" s="103">
        <v>7</v>
      </c>
      <c r="S124" s="103">
        <v>3</v>
      </c>
      <c r="T124" s="103"/>
      <c r="U124" s="103"/>
      <c r="V124" s="103"/>
      <c r="W124" s="103"/>
    </row>
    <row r="125" spans="1:23">
      <c r="A125" s="108">
        <v>118</v>
      </c>
      <c r="B125" s="105" t="s">
        <v>387</v>
      </c>
      <c r="C125" s="102">
        <v>18</v>
      </c>
      <c r="D125" s="102"/>
      <c r="E125" s="102">
        <v>46</v>
      </c>
      <c r="F125" s="102">
        <v>3</v>
      </c>
      <c r="G125" s="103">
        <v>6</v>
      </c>
      <c r="H125" s="103"/>
      <c r="I125" s="103">
        <v>6</v>
      </c>
      <c r="J125" s="103">
        <v>5</v>
      </c>
      <c r="K125" s="103">
        <v>7</v>
      </c>
      <c r="L125" s="103">
        <v>3</v>
      </c>
      <c r="M125" s="103"/>
      <c r="N125" s="103">
        <v>9</v>
      </c>
      <c r="O125" s="103"/>
      <c r="P125" s="103">
        <v>9</v>
      </c>
      <c r="Q125" s="103">
        <v>9</v>
      </c>
      <c r="R125" s="103">
        <v>7</v>
      </c>
      <c r="S125" s="103">
        <v>3</v>
      </c>
      <c r="T125" s="103"/>
      <c r="U125" s="103"/>
      <c r="V125" s="103"/>
      <c r="W125" s="103"/>
    </row>
    <row r="126" spans="1:23">
      <c r="A126" s="108">
        <v>119</v>
      </c>
      <c r="B126" s="105" t="s">
        <v>388</v>
      </c>
      <c r="C126" s="102">
        <v>13</v>
      </c>
      <c r="D126" s="102"/>
      <c r="E126" s="102">
        <v>58</v>
      </c>
      <c r="F126" s="102">
        <v>4</v>
      </c>
      <c r="G126" s="103">
        <v>6</v>
      </c>
      <c r="H126" s="103"/>
      <c r="I126" s="103">
        <v>6</v>
      </c>
      <c r="J126" s="103">
        <v>8</v>
      </c>
      <c r="K126" s="103">
        <v>8</v>
      </c>
      <c r="L126" s="103"/>
      <c r="M126" s="103"/>
      <c r="N126" s="103">
        <v>8</v>
      </c>
      <c r="O126" s="103"/>
      <c r="P126" s="103">
        <v>9</v>
      </c>
      <c r="Q126" s="103">
        <v>9</v>
      </c>
      <c r="R126" s="103">
        <v>9</v>
      </c>
      <c r="S126" s="103">
        <v>4</v>
      </c>
      <c r="T126" s="103"/>
      <c r="U126" s="103"/>
      <c r="V126" s="103"/>
      <c r="W126" s="103"/>
    </row>
    <row r="127" spans="1:23">
      <c r="A127" s="108">
        <v>120</v>
      </c>
      <c r="B127" s="105" t="s">
        <v>389</v>
      </c>
      <c r="C127" s="102">
        <v>6</v>
      </c>
      <c r="D127" s="102"/>
      <c r="E127" s="102">
        <v>29</v>
      </c>
      <c r="F127" s="102">
        <v>1</v>
      </c>
      <c r="G127" s="103">
        <v>3</v>
      </c>
      <c r="H127" s="103"/>
      <c r="I127" s="103">
        <v>4</v>
      </c>
      <c r="J127" s="103">
        <v>2</v>
      </c>
      <c r="K127" s="103">
        <v>4</v>
      </c>
      <c r="L127" s="103"/>
      <c r="M127" s="103">
        <v>2</v>
      </c>
      <c r="N127" s="103">
        <v>5</v>
      </c>
      <c r="O127" s="103"/>
      <c r="P127" s="103">
        <v>7</v>
      </c>
      <c r="Q127" s="103">
        <v>7</v>
      </c>
      <c r="R127" s="103">
        <v>5</v>
      </c>
      <c r="S127" s="103">
        <v>4</v>
      </c>
      <c r="T127" s="103"/>
      <c r="U127" s="103"/>
      <c r="V127" s="103"/>
      <c r="W127" s="103"/>
    </row>
    <row r="128" spans="1:23">
      <c r="A128" s="108">
        <v>121</v>
      </c>
      <c r="B128" s="123" t="s">
        <v>390</v>
      </c>
      <c r="C128" s="102">
        <v>11</v>
      </c>
      <c r="D128" s="102"/>
      <c r="E128" s="102">
        <v>37</v>
      </c>
      <c r="F128" s="102">
        <v>2</v>
      </c>
      <c r="G128" s="103">
        <v>3</v>
      </c>
      <c r="H128" s="103"/>
      <c r="I128" s="103">
        <v>6</v>
      </c>
      <c r="J128" s="103">
        <v>3</v>
      </c>
      <c r="K128" s="103">
        <v>6</v>
      </c>
      <c r="L128" s="103">
        <v>2</v>
      </c>
      <c r="M128" s="103"/>
      <c r="N128" s="103">
        <v>7</v>
      </c>
      <c r="O128" s="103"/>
      <c r="P128" s="103">
        <v>8</v>
      </c>
      <c r="Q128" s="103">
        <v>7</v>
      </c>
      <c r="R128" s="103">
        <v>6</v>
      </c>
      <c r="S128" s="103"/>
      <c r="T128" s="103">
        <v>4</v>
      </c>
      <c r="U128" s="103"/>
      <c r="V128" s="103"/>
      <c r="W128" s="103"/>
    </row>
    <row r="129" spans="1:23">
      <c r="A129" s="108">
        <v>122</v>
      </c>
      <c r="B129" s="105" t="s">
        <v>391</v>
      </c>
      <c r="C129" s="102">
        <v>7</v>
      </c>
      <c r="D129" s="102"/>
      <c r="E129" s="102">
        <v>30</v>
      </c>
      <c r="F129" s="102">
        <v>1</v>
      </c>
      <c r="G129" s="103">
        <v>2</v>
      </c>
      <c r="H129" s="103"/>
      <c r="I129" s="103">
        <v>2</v>
      </c>
      <c r="J129" s="103">
        <v>2</v>
      </c>
      <c r="K129" s="103">
        <v>5</v>
      </c>
      <c r="L129" s="103"/>
      <c r="M129" s="103"/>
      <c r="N129" s="103">
        <v>6</v>
      </c>
      <c r="O129" s="103"/>
      <c r="P129" s="103">
        <v>7</v>
      </c>
      <c r="Q129" s="103">
        <v>7</v>
      </c>
      <c r="R129" s="103">
        <v>6</v>
      </c>
      <c r="S129" s="103">
        <v>3</v>
      </c>
      <c r="T129" s="103"/>
      <c r="U129" s="103"/>
      <c r="V129" s="103">
        <v>4</v>
      </c>
      <c r="W129" s="103"/>
    </row>
    <row r="130" spans="1:23">
      <c r="A130" s="108">
        <v>124</v>
      </c>
      <c r="B130" s="105" t="s">
        <v>392</v>
      </c>
      <c r="C130" s="102">
        <v>9</v>
      </c>
      <c r="D130" s="102"/>
      <c r="E130" s="102">
        <v>24</v>
      </c>
      <c r="F130" s="102">
        <v>1</v>
      </c>
      <c r="G130" s="103">
        <v>2</v>
      </c>
      <c r="H130" s="103"/>
      <c r="I130" s="103">
        <v>3</v>
      </c>
      <c r="J130" s="103">
        <v>3</v>
      </c>
      <c r="K130" s="103">
        <v>4</v>
      </c>
      <c r="L130" s="103"/>
      <c r="M130" s="103"/>
      <c r="N130" s="103">
        <v>2</v>
      </c>
      <c r="O130" s="103"/>
      <c r="P130" s="103">
        <v>4</v>
      </c>
      <c r="Q130" s="103">
        <v>3</v>
      </c>
      <c r="R130" s="103">
        <v>4</v>
      </c>
      <c r="S130" s="103">
        <v>3</v>
      </c>
      <c r="T130" s="103"/>
      <c r="U130" s="103"/>
      <c r="V130" s="103"/>
      <c r="W130" s="103">
        <v>5</v>
      </c>
    </row>
    <row r="131" spans="1:23">
      <c r="A131" s="108">
        <v>125</v>
      </c>
      <c r="B131" s="105" t="s">
        <v>393</v>
      </c>
      <c r="C131" s="102"/>
      <c r="D131" s="102"/>
      <c r="E131" s="102">
        <v>26</v>
      </c>
      <c r="F131" s="102">
        <v>1</v>
      </c>
      <c r="G131" s="103">
        <v>2</v>
      </c>
      <c r="H131" s="103"/>
      <c r="I131" s="103">
        <v>3</v>
      </c>
      <c r="J131" s="103">
        <v>1</v>
      </c>
      <c r="K131" s="103">
        <v>4</v>
      </c>
      <c r="L131" s="103"/>
      <c r="M131" s="103"/>
      <c r="N131" s="103">
        <v>3</v>
      </c>
      <c r="O131" s="103"/>
      <c r="P131" s="103">
        <v>6</v>
      </c>
      <c r="Q131" s="103">
        <v>5</v>
      </c>
      <c r="R131" s="103">
        <v>4</v>
      </c>
      <c r="S131" s="103"/>
      <c r="T131" s="103">
        <v>4</v>
      </c>
      <c r="U131" s="103"/>
      <c r="V131" s="103"/>
      <c r="W131" s="103">
        <v>7</v>
      </c>
    </row>
    <row r="132" spans="1:23">
      <c r="A132" s="108">
        <v>126</v>
      </c>
      <c r="B132" s="105" t="s">
        <v>394</v>
      </c>
      <c r="C132" s="102">
        <v>9</v>
      </c>
      <c r="D132" s="102"/>
      <c r="E132" s="102">
        <v>41</v>
      </c>
      <c r="F132" s="102">
        <v>2</v>
      </c>
      <c r="G132" s="103">
        <v>5</v>
      </c>
      <c r="H132" s="103"/>
      <c r="I132" s="103">
        <v>3</v>
      </c>
      <c r="J132" s="103">
        <v>3</v>
      </c>
      <c r="K132" s="103">
        <v>7</v>
      </c>
      <c r="L132" s="103"/>
      <c r="M132" s="103"/>
      <c r="N132" s="103">
        <v>6</v>
      </c>
      <c r="O132" s="103"/>
      <c r="P132" s="103">
        <v>8</v>
      </c>
      <c r="Q132" s="103">
        <v>7</v>
      </c>
      <c r="R132" s="103">
        <v>6</v>
      </c>
      <c r="S132" s="103"/>
      <c r="T132" s="103">
        <v>4</v>
      </c>
      <c r="U132" s="103"/>
      <c r="V132" s="103"/>
      <c r="W132" s="103">
        <v>8</v>
      </c>
    </row>
    <row r="133" spans="1:23">
      <c r="A133" s="108">
        <v>127</v>
      </c>
      <c r="B133" s="105" t="s">
        <v>395</v>
      </c>
      <c r="C133" s="102">
        <v>14</v>
      </c>
      <c r="D133" s="102"/>
      <c r="E133" s="102">
        <v>41</v>
      </c>
      <c r="F133" s="102">
        <v>3</v>
      </c>
      <c r="G133" s="103">
        <v>4</v>
      </c>
      <c r="H133" s="103"/>
      <c r="I133" s="103">
        <v>2</v>
      </c>
      <c r="J133" s="103">
        <v>2</v>
      </c>
      <c r="K133" s="103">
        <v>6</v>
      </c>
      <c r="L133" s="103"/>
      <c r="M133" s="103"/>
      <c r="N133" s="103">
        <v>8</v>
      </c>
      <c r="O133" s="103"/>
      <c r="P133" s="103">
        <v>7</v>
      </c>
      <c r="Q133" s="103">
        <v>7</v>
      </c>
      <c r="R133" s="103">
        <v>7</v>
      </c>
      <c r="S133" s="103"/>
      <c r="T133" s="103"/>
      <c r="U133" s="103">
        <v>6</v>
      </c>
      <c r="V133" s="103"/>
      <c r="W133" s="103">
        <v>8</v>
      </c>
    </row>
    <row r="134" spans="1:23">
      <c r="A134" s="108">
        <v>128</v>
      </c>
      <c r="B134" s="105" t="s">
        <v>396</v>
      </c>
      <c r="C134" s="102">
        <v>7</v>
      </c>
      <c r="D134" s="102"/>
      <c r="E134" s="102">
        <v>35</v>
      </c>
      <c r="F134" s="102">
        <v>2</v>
      </c>
      <c r="G134" s="103">
        <v>2</v>
      </c>
      <c r="H134" s="103"/>
      <c r="I134" s="103">
        <v>6</v>
      </c>
      <c r="J134" s="103">
        <v>2</v>
      </c>
      <c r="K134" s="103">
        <v>6</v>
      </c>
      <c r="L134" s="103"/>
      <c r="M134" s="103"/>
      <c r="N134" s="103">
        <v>5</v>
      </c>
      <c r="O134" s="103">
        <v>3</v>
      </c>
      <c r="P134" s="103">
        <v>6</v>
      </c>
      <c r="Q134" s="103">
        <v>7</v>
      </c>
      <c r="R134" s="103">
        <v>5</v>
      </c>
      <c r="S134" s="103"/>
      <c r="T134" s="103"/>
      <c r="U134" s="103"/>
      <c r="V134" s="103"/>
      <c r="W134" s="103">
        <v>7</v>
      </c>
    </row>
    <row r="135" spans="1:23">
      <c r="A135" s="108">
        <v>129</v>
      </c>
      <c r="B135" s="105" t="s">
        <v>397</v>
      </c>
      <c r="C135" s="102">
        <v>7</v>
      </c>
      <c r="D135" s="102"/>
      <c r="E135" s="102">
        <v>29</v>
      </c>
      <c r="F135" s="102">
        <v>1</v>
      </c>
      <c r="G135" s="103">
        <v>4</v>
      </c>
      <c r="H135" s="103"/>
      <c r="I135" s="103">
        <v>7</v>
      </c>
      <c r="J135" s="103">
        <v>2</v>
      </c>
      <c r="K135" s="103">
        <v>5</v>
      </c>
      <c r="L135" s="103">
        <v>4</v>
      </c>
      <c r="M135" s="103"/>
      <c r="N135" s="103">
        <v>3</v>
      </c>
      <c r="O135" s="103"/>
      <c r="P135" s="103">
        <v>5</v>
      </c>
      <c r="Q135" s="103">
        <v>3</v>
      </c>
      <c r="R135" s="103">
        <v>3</v>
      </c>
      <c r="S135" s="103"/>
      <c r="T135" s="103"/>
      <c r="U135" s="103">
        <v>7</v>
      </c>
      <c r="V135" s="103"/>
      <c r="W135" s="103"/>
    </row>
    <row r="136" spans="1:23">
      <c r="A136" s="108">
        <v>130</v>
      </c>
      <c r="B136" s="105" t="s">
        <v>398</v>
      </c>
      <c r="C136" s="102"/>
      <c r="D136" s="102"/>
      <c r="E136" s="102">
        <v>30</v>
      </c>
      <c r="F136" s="102">
        <v>1</v>
      </c>
      <c r="G136" s="103">
        <v>4</v>
      </c>
      <c r="H136" s="103"/>
      <c r="I136" s="103">
        <v>3</v>
      </c>
      <c r="J136" s="103">
        <v>3</v>
      </c>
      <c r="K136" s="103">
        <v>5</v>
      </c>
      <c r="L136" s="103"/>
      <c r="M136" s="103"/>
      <c r="N136" s="103">
        <v>5</v>
      </c>
      <c r="O136" s="103"/>
      <c r="P136" s="103">
        <v>6</v>
      </c>
      <c r="Q136" s="103">
        <v>7</v>
      </c>
      <c r="R136" s="103">
        <v>4</v>
      </c>
      <c r="S136" s="103">
        <v>2</v>
      </c>
      <c r="T136" s="103"/>
      <c r="U136" s="103"/>
      <c r="V136" s="103">
        <v>4</v>
      </c>
      <c r="W136" s="103"/>
    </row>
    <row r="137" spans="1:23">
      <c r="A137" s="143" t="s">
        <v>428</v>
      </c>
      <c r="B137" s="170" t="s">
        <v>1</v>
      </c>
      <c r="C137" s="147" t="s">
        <v>196</v>
      </c>
      <c r="D137" s="148"/>
      <c r="E137" s="147" t="s">
        <v>199</v>
      </c>
      <c r="F137" s="148"/>
      <c r="G137" s="149" t="s">
        <v>174</v>
      </c>
      <c r="H137" s="149" t="s">
        <v>183</v>
      </c>
      <c r="I137" s="149" t="s">
        <v>179</v>
      </c>
      <c r="J137" s="153" t="s">
        <v>177</v>
      </c>
      <c r="K137" s="149" t="s">
        <v>178</v>
      </c>
      <c r="L137" s="149" t="s">
        <v>182</v>
      </c>
      <c r="M137" s="149" t="s">
        <v>263</v>
      </c>
      <c r="N137" s="149" t="s">
        <v>264</v>
      </c>
      <c r="O137" s="149" t="s">
        <v>265</v>
      </c>
      <c r="P137" s="149" t="s">
        <v>181</v>
      </c>
      <c r="Q137" s="149" t="s">
        <v>180</v>
      </c>
      <c r="R137" s="149" t="s">
        <v>176</v>
      </c>
      <c r="S137" s="149" t="s">
        <v>266</v>
      </c>
      <c r="T137" s="149" t="s">
        <v>267</v>
      </c>
      <c r="U137" s="149" t="s">
        <v>187</v>
      </c>
      <c r="V137" s="149" t="s">
        <v>268</v>
      </c>
      <c r="W137" s="149" t="s">
        <v>186</v>
      </c>
    </row>
    <row r="138" spans="1:23" ht="15" customHeight="1">
      <c r="A138" s="144"/>
      <c r="B138" s="171"/>
      <c r="C138" s="124" t="s">
        <v>269</v>
      </c>
      <c r="D138" s="124" t="s">
        <v>198</v>
      </c>
      <c r="E138" s="124" t="s">
        <v>269</v>
      </c>
      <c r="F138" s="125" t="s">
        <v>270</v>
      </c>
      <c r="G138" s="150"/>
      <c r="H138" s="150"/>
      <c r="I138" s="150"/>
      <c r="J138" s="153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</row>
    <row r="139" spans="1:23">
      <c r="A139" s="108">
        <v>131</v>
      </c>
      <c r="B139" s="105" t="s">
        <v>399</v>
      </c>
      <c r="C139" s="102">
        <v>12</v>
      </c>
      <c r="D139" s="102"/>
      <c r="E139" s="102">
        <v>43</v>
      </c>
      <c r="F139" s="102">
        <v>3</v>
      </c>
      <c r="G139" s="103">
        <v>4</v>
      </c>
      <c r="H139" s="103"/>
      <c r="I139" s="103">
        <v>3</v>
      </c>
      <c r="J139" s="103">
        <v>3</v>
      </c>
      <c r="K139" s="103">
        <v>7</v>
      </c>
      <c r="L139" s="103"/>
      <c r="M139" s="103"/>
      <c r="N139" s="103">
        <v>9</v>
      </c>
      <c r="O139" s="103"/>
      <c r="P139" s="103">
        <v>9</v>
      </c>
      <c r="Q139" s="103">
        <v>8</v>
      </c>
      <c r="R139" s="103">
        <v>6</v>
      </c>
      <c r="S139" s="103">
        <v>3</v>
      </c>
      <c r="T139" s="103"/>
      <c r="U139" s="103"/>
      <c r="V139" s="103"/>
      <c r="W139" s="103">
        <v>9</v>
      </c>
    </row>
    <row r="140" spans="1:23">
      <c r="A140" s="108">
        <v>132</v>
      </c>
      <c r="B140" s="105" t="s">
        <v>400</v>
      </c>
      <c r="C140" s="102">
        <v>8</v>
      </c>
      <c r="D140" s="102"/>
      <c r="E140" s="102">
        <v>23</v>
      </c>
      <c r="F140" s="102">
        <v>1</v>
      </c>
      <c r="G140" s="103">
        <v>1</v>
      </c>
      <c r="H140" s="103"/>
      <c r="I140" s="103">
        <v>4</v>
      </c>
      <c r="J140" s="103">
        <v>3</v>
      </c>
      <c r="K140" s="103">
        <v>4</v>
      </c>
      <c r="L140" s="103"/>
      <c r="M140" s="103"/>
      <c r="N140" s="103">
        <v>3</v>
      </c>
      <c r="O140" s="103"/>
      <c r="P140" s="103">
        <v>4</v>
      </c>
      <c r="Q140" s="103">
        <v>5</v>
      </c>
      <c r="R140" s="103">
        <v>5</v>
      </c>
      <c r="S140" s="103">
        <v>3</v>
      </c>
      <c r="T140" s="103"/>
      <c r="U140" s="103"/>
      <c r="V140" s="103">
        <v>1</v>
      </c>
      <c r="W140" s="103"/>
    </row>
    <row r="141" spans="1:23">
      <c r="A141" s="108">
        <v>133</v>
      </c>
      <c r="B141" s="105" t="s">
        <v>401</v>
      </c>
      <c r="C141" s="102">
        <v>18</v>
      </c>
      <c r="D141" s="102"/>
      <c r="E141" s="102">
        <v>48</v>
      </c>
      <c r="F141" s="102">
        <v>3</v>
      </c>
      <c r="G141" s="103">
        <v>5</v>
      </c>
      <c r="H141" s="103"/>
      <c r="I141" s="103">
        <v>5</v>
      </c>
      <c r="J141" s="103">
        <v>5</v>
      </c>
      <c r="K141" s="103">
        <v>8</v>
      </c>
      <c r="L141" s="103"/>
      <c r="M141" s="103"/>
      <c r="N141" s="103">
        <v>9</v>
      </c>
      <c r="O141" s="103"/>
      <c r="P141" s="103">
        <v>9</v>
      </c>
      <c r="Q141" s="103">
        <v>9</v>
      </c>
      <c r="R141" s="103">
        <v>8</v>
      </c>
      <c r="S141" s="103">
        <v>3</v>
      </c>
      <c r="T141" s="103"/>
      <c r="U141" s="103"/>
      <c r="V141" s="103">
        <v>5</v>
      </c>
      <c r="W141" s="103"/>
    </row>
    <row r="142" spans="1:23">
      <c r="A142" s="108">
        <v>134</v>
      </c>
      <c r="B142" s="105" t="s">
        <v>402</v>
      </c>
      <c r="C142" s="102">
        <v>10</v>
      </c>
      <c r="D142" s="102"/>
      <c r="E142" s="102">
        <v>44</v>
      </c>
      <c r="F142" s="102">
        <v>2</v>
      </c>
      <c r="G142" s="103">
        <v>5</v>
      </c>
      <c r="H142" s="103"/>
      <c r="I142" s="103">
        <v>4</v>
      </c>
      <c r="J142" s="103">
        <v>4</v>
      </c>
      <c r="K142" s="103">
        <v>6</v>
      </c>
      <c r="L142" s="103"/>
      <c r="M142" s="103"/>
      <c r="N142" s="103">
        <v>8</v>
      </c>
      <c r="O142" s="103">
        <v>3</v>
      </c>
      <c r="P142" s="103">
        <v>9</v>
      </c>
      <c r="Q142" s="103">
        <v>8</v>
      </c>
      <c r="R142" s="103">
        <v>6</v>
      </c>
      <c r="S142" s="103"/>
      <c r="T142" s="103"/>
      <c r="U142" s="103"/>
      <c r="V142" s="103"/>
      <c r="W142" s="103">
        <v>8</v>
      </c>
    </row>
    <row r="143" spans="1:23">
      <c r="A143" s="108">
        <v>135</v>
      </c>
      <c r="B143" s="105" t="s">
        <v>403</v>
      </c>
      <c r="C143" s="102">
        <v>12</v>
      </c>
      <c r="D143" s="102"/>
      <c r="E143" s="102">
        <v>40</v>
      </c>
      <c r="F143" s="102">
        <v>2</v>
      </c>
      <c r="G143" s="103">
        <v>4</v>
      </c>
      <c r="H143" s="103"/>
      <c r="I143" s="103">
        <v>2</v>
      </c>
      <c r="J143" s="103">
        <v>3</v>
      </c>
      <c r="K143" s="103">
        <v>7</v>
      </c>
      <c r="L143" s="103"/>
      <c r="M143" s="103"/>
      <c r="N143" s="103">
        <v>7</v>
      </c>
      <c r="O143" s="103"/>
      <c r="P143" s="103">
        <v>9</v>
      </c>
      <c r="Q143" s="103">
        <v>8</v>
      </c>
      <c r="R143" s="103">
        <v>6</v>
      </c>
      <c r="S143" s="103"/>
      <c r="T143" s="103">
        <v>5</v>
      </c>
      <c r="U143" s="103"/>
      <c r="V143" s="103">
        <v>6</v>
      </c>
      <c r="W143" s="103"/>
    </row>
    <row r="144" spans="1:23">
      <c r="A144" s="108">
        <v>136</v>
      </c>
      <c r="B144" s="105" t="s">
        <v>404</v>
      </c>
      <c r="C144" s="102">
        <v>10</v>
      </c>
      <c r="D144" s="102"/>
      <c r="E144" s="102">
        <v>33</v>
      </c>
      <c r="F144" s="102">
        <v>2</v>
      </c>
      <c r="G144" s="103">
        <v>3</v>
      </c>
      <c r="H144" s="103"/>
      <c r="I144" s="103">
        <v>4</v>
      </c>
      <c r="J144" s="103">
        <v>4</v>
      </c>
      <c r="K144" s="103">
        <v>6</v>
      </c>
      <c r="L144" s="103"/>
      <c r="M144" s="103"/>
      <c r="N144" s="103">
        <v>2</v>
      </c>
      <c r="O144" s="103"/>
      <c r="P144" s="103">
        <v>6</v>
      </c>
      <c r="Q144" s="103">
        <v>6</v>
      </c>
      <c r="R144" s="103">
        <v>5</v>
      </c>
      <c r="S144" s="103"/>
      <c r="T144" s="103"/>
      <c r="U144" s="103">
        <v>4</v>
      </c>
      <c r="V144" s="103">
        <v>5</v>
      </c>
      <c r="W144" s="103"/>
    </row>
    <row r="145" spans="1:23">
      <c r="A145" s="108">
        <v>137</v>
      </c>
      <c r="B145" s="105" t="s">
        <v>405</v>
      </c>
      <c r="C145" s="102">
        <v>7</v>
      </c>
      <c r="D145" s="102"/>
      <c r="E145" s="102">
        <v>24</v>
      </c>
      <c r="F145" s="102">
        <v>1</v>
      </c>
      <c r="G145" s="103">
        <v>1</v>
      </c>
      <c r="H145" s="103"/>
      <c r="I145" s="103">
        <v>3</v>
      </c>
      <c r="J145" s="103">
        <v>3</v>
      </c>
      <c r="K145" s="103">
        <v>5</v>
      </c>
      <c r="L145" s="103"/>
      <c r="M145" s="103"/>
      <c r="N145" s="103">
        <v>3</v>
      </c>
      <c r="O145" s="103"/>
      <c r="P145" s="103">
        <v>4</v>
      </c>
      <c r="Q145" s="103">
        <v>5</v>
      </c>
      <c r="R145" s="103">
        <v>5</v>
      </c>
      <c r="S145" s="103">
        <v>3</v>
      </c>
      <c r="T145" s="103"/>
      <c r="U145" s="103"/>
      <c r="V145" s="103">
        <v>2</v>
      </c>
      <c r="W145" s="103"/>
    </row>
    <row r="146" spans="1:23">
      <c r="A146" s="108">
        <v>138</v>
      </c>
      <c r="B146" s="105" t="s">
        <v>406</v>
      </c>
      <c r="C146" s="102">
        <v>11</v>
      </c>
      <c r="D146" s="102"/>
      <c r="E146" s="102">
        <v>36</v>
      </c>
      <c r="F146" s="102">
        <v>2</v>
      </c>
      <c r="G146" s="103">
        <v>5</v>
      </c>
      <c r="H146" s="103"/>
      <c r="I146" s="103">
        <v>3</v>
      </c>
      <c r="J146" s="103">
        <v>3</v>
      </c>
      <c r="K146" s="103">
        <v>6</v>
      </c>
      <c r="L146" s="103"/>
      <c r="M146" s="103"/>
      <c r="N146" s="103">
        <v>7</v>
      </c>
      <c r="O146" s="103"/>
      <c r="P146" s="103">
        <v>9</v>
      </c>
      <c r="Q146" s="103">
        <v>9</v>
      </c>
      <c r="R146" s="103">
        <v>5</v>
      </c>
      <c r="S146" s="103">
        <v>4</v>
      </c>
      <c r="T146" s="103"/>
      <c r="U146" s="103"/>
      <c r="V146" s="103">
        <v>3</v>
      </c>
      <c r="W146" s="103"/>
    </row>
    <row r="147" spans="1:23">
      <c r="A147" s="108">
        <v>139</v>
      </c>
      <c r="B147" s="105" t="s">
        <v>407</v>
      </c>
      <c r="C147" s="102">
        <v>13</v>
      </c>
      <c r="D147" s="102"/>
      <c r="E147" s="102">
        <v>37</v>
      </c>
      <c r="F147" s="102">
        <v>2</v>
      </c>
      <c r="G147" s="103">
        <v>3</v>
      </c>
      <c r="H147" s="103"/>
      <c r="I147" s="103">
        <v>4</v>
      </c>
      <c r="J147" s="103">
        <v>1</v>
      </c>
      <c r="K147" s="103">
        <v>5</v>
      </c>
      <c r="L147" s="103"/>
      <c r="M147" s="103"/>
      <c r="N147" s="103">
        <v>7</v>
      </c>
      <c r="O147" s="103"/>
      <c r="P147" s="103">
        <v>7</v>
      </c>
      <c r="Q147" s="103">
        <v>7</v>
      </c>
      <c r="R147" s="103">
        <v>6</v>
      </c>
      <c r="S147" s="103"/>
      <c r="T147" s="103"/>
      <c r="U147" s="103"/>
      <c r="V147" s="103"/>
      <c r="W147" s="103">
        <v>4</v>
      </c>
    </row>
    <row r="148" spans="1:23">
      <c r="A148" s="108">
        <v>140</v>
      </c>
      <c r="B148" s="123" t="s">
        <v>408</v>
      </c>
      <c r="C148" s="102">
        <v>11</v>
      </c>
      <c r="D148" s="102"/>
      <c r="E148" s="102">
        <v>34</v>
      </c>
      <c r="F148" s="102">
        <v>2</v>
      </c>
      <c r="G148" s="103">
        <v>4</v>
      </c>
      <c r="H148" s="103"/>
      <c r="I148" s="103">
        <v>7</v>
      </c>
      <c r="J148" s="103">
        <v>4</v>
      </c>
      <c r="K148" s="103">
        <v>4</v>
      </c>
      <c r="L148" s="103"/>
      <c r="M148" s="103"/>
      <c r="N148" s="103">
        <v>4</v>
      </c>
      <c r="O148" s="103"/>
      <c r="P148" s="103">
        <v>6</v>
      </c>
      <c r="Q148" s="103">
        <v>8</v>
      </c>
      <c r="R148" s="103">
        <v>5</v>
      </c>
      <c r="S148" s="103">
        <v>4</v>
      </c>
      <c r="T148" s="103"/>
      <c r="U148" s="103"/>
      <c r="V148" s="103">
        <v>3</v>
      </c>
      <c r="W148" s="103"/>
    </row>
    <row r="149" spans="1:23">
      <c r="A149" s="108">
        <v>141</v>
      </c>
      <c r="B149" s="105" t="s">
        <v>409</v>
      </c>
      <c r="C149" s="102"/>
      <c r="D149" s="102"/>
      <c r="E149" s="102">
        <v>34</v>
      </c>
      <c r="F149" s="102">
        <v>2</v>
      </c>
      <c r="G149" s="103">
        <v>4</v>
      </c>
      <c r="H149" s="103">
        <v>2</v>
      </c>
      <c r="I149" s="103">
        <v>3</v>
      </c>
      <c r="J149" s="103">
        <v>2</v>
      </c>
      <c r="K149" s="103">
        <v>6</v>
      </c>
      <c r="L149" s="103"/>
      <c r="M149" s="103"/>
      <c r="N149" s="103">
        <v>7</v>
      </c>
      <c r="O149" s="103"/>
      <c r="P149" s="103">
        <v>8</v>
      </c>
      <c r="Q149" s="103">
        <v>7</v>
      </c>
      <c r="R149" s="103">
        <v>6</v>
      </c>
      <c r="S149" s="103">
        <v>4</v>
      </c>
      <c r="T149" s="103"/>
      <c r="U149" s="103"/>
      <c r="V149" s="103"/>
      <c r="W149" s="103"/>
    </row>
    <row r="150" spans="1:23">
      <c r="A150" s="108">
        <v>142</v>
      </c>
      <c r="B150" s="105" t="s">
        <v>410</v>
      </c>
      <c r="C150" s="102">
        <v>24</v>
      </c>
      <c r="D150" s="102"/>
      <c r="E150" s="102">
        <v>49</v>
      </c>
      <c r="F150" s="102">
        <v>3</v>
      </c>
      <c r="G150" s="103">
        <v>6</v>
      </c>
      <c r="H150" s="103"/>
      <c r="I150" s="103">
        <v>7</v>
      </c>
      <c r="J150" s="103">
        <v>2</v>
      </c>
      <c r="K150" s="103">
        <v>6</v>
      </c>
      <c r="L150" s="103"/>
      <c r="M150" s="103"/>
      <c r="N150" s="103">
        <v>8</v>
      </c>
      <c r="O150" s="103"/>
      <c r="P150" s="103">
        <v>9</v>
      </c>
      <c r="Q150" s="103">
        <v>9</v>
      </c>
      <c r="R150" s="103">
        <v>7</v>
      </c>
      <c r="S150" s="103">
        <v>4</v>
      </c>
      <c r="T150" s="103"/>
      <c r="U150" s="103"/>
      <c r="V150" s="103">
        <v>9</v>
      </c>
      <c r="W150" s="103"/>
    </row>
    <row r="151" spans="1:23">
      <c r="A151" s="108">
        <v>143</v>
      </c>
      <c r="B151" s="123" t="s">
        <v>411</v>
      </c>
      <c r="C151" s="102">
        <v>6</v>
      </c>
      <c r="D151" s="102"/>
      <c r="E151" s="102">
        <v>34</v>
      </c>
      <c r="F151" s="102">
        <v>2</v>
      </c>
      <c r="G151" s="103">
        <v>1</v>
      </c>
      <c r="H151" s="103"/>
      <c r="I151" s="103">
        <v>4</v>
      </c>
      <c r="J151" s="103">
        <v>4</v>
      </c>
      <c r="K151" s="103">
        <v>6</v>
      </c>
      <c r="L151" s="103"/>
      <c r="M151" s="103"/>
      <c r="N151" s="103">
        <v>6</v>
      </c>
      <c r="O151" s="103"/>
      <c r="P151" s="103">
        <v>7</v>
      </c>
      <c r="Q151" s="103">
        <v>7</v>
      </c>
      <c r="R151" s="103">
        <v>6</v>
      </c>
      <c r="S151" s="103">
        <v>3</v>
      </c>
      <c r="T151" s="103"/>
      <c r="U151" s="103"/>
      <c r="V151" s="103">
        <v>4</v>
      </c>
      <c r="W151" s="103"/>
    </row>
    <row r="152" spans="1:23">
      <c r="A152" s="108">
        <v>144</v>
      </c>
      <c r="B152" s="105" t="s">
        <v>412</v>
      </c>
      <c r="C152" s="102">
        <v>9</v>
      </c>
      <c r="D152" s="102"/>
      <c r="E152" s="102">
        <v>27</v>
      </c>
      <c r="F152" s="102">
        <v>1</v>
      </c>
      <c r="G152" s="103">
        <v>3</v>
      </c>
      <c r="H152" s="103"/>
      <c r="I152" s="103">
        <v>1</v>
      </c>
      <c r="J152" s="103">
        <v>3</v>
      </c>
      <c r="K152" s="103">
        <v>5</v>
      </c>
      <c r="L152" s="103"/>
      <c r="M152" s="103">
        <v>2</v>
      </c>
      <c r="N152" s="103">
        <v>5</v>
      </c>
      <c r="O152" s="103"/>
      <c r="P152" s="103">
        <v>7</v>
      </c>
      <c r="Q152" s="103">
        <v>7</v>
      </c>
      <c r="R152" s="103">
        <v>4</v>
      </c>
      <c r="S152" s="103"/>
      <c r="T152" s="103">
        <v>4</v>
      </c>
      <c r="U152" s="103"/>
      <c r="V152" s="103"/>
      <c r="W152" s="103"/>
    </row>
    <row r="153" spans="1:23">
      <c r="A153" s="108">
        <v>145</v>
      </c>
      <c r="B153" s="105" t="s">
        <v>413</v>
      </c>
      <c r="C153" s="102">
        <v>12</v>
      </c>
      <c r="D153" s="102"/>
      <c r="E153" s="102">
        <v>47</v>
      </c>
      <c r="F153" s="102">
        <v>3</v>
      </c>
      <c r="G153" s="103">
        <v>5</v>
      </c>
      <c r="H153" s="103"/>
      <c r="I153" s="103">
        <v>4</v>
      </c>
      <c r="J153" s="103">
        <v>3</v>
      </c>
      <c r="K153" s="103">
        <v>6</v>
      </c>
      <c r="L153" s="103"/>
      <c r="M153" s="103"/>
      <c r="N153" s="103">
        <v>9</v>
      </c>
      <c r="O153" s="103"/>
      <c r="P153" s="103">
        <v>9</v>
      </c>
      <c r="Q153" s="103">
        <v>9</v>
      </c>
      <c r="R153" s="103">
        <v>8</v>
      </c>
      <c r="S153" s="103">
        <v>3</v>
      </c>
      <c r="T153" s="103"/>
      <c r="U153" s="103"/>
      <c r="V153" s="103"/>
      <c r="W153" s="103"/>
    </row>
    <row r="154" spans="1:23">
      <c r="A154" s="108">
        <v>146</v>
      </c>
      <c r="B154" s="105" t="s">
        <v>414</v>
      </c>
      <c r="C154" s="102">
        <v>11</v>
      </c>
      <c r="D154" s="102"/>
      <c r="E154" s="102">
        <v>38</v>
      </c>
      <c r="F154" s="102">
        <v>2</v>
      </c>
      <c r="G154" s="103">
        <v>2</v>
      </c>
      <c r="H154" s="103">
        <v>2</v>
      </c>
      <c r="I154" s="103">
        <v>4</v>
      </c>
      <c r="J154" s="103">
        <v>5</v>
      </c>
      <c r="K154" s="103">
        <v>6</v>
      </c>
      <c r="L154" s="103"/>
      <c r="M154" s="103"/>
      <c r="N154" s="103">
        <v>7</v>
      </c>
      <c r="O154" s="103"/>
      <c r="P154" s="103">
        <v>9</v>
      </c>
      <c r="Q154" s="103">
        <v>8</v>
      </c>
      <c r="R154" s="103">
        <v>7</v>
      </c>
      <c r="S154" s="103"/>
      <c r="T154" s="103">
        <v>5</v>
      </c>
      <c r="U154" s="103"/>
      <c r="V154" s="103"/>
      <c r="W154" s="103"/>
    </row>
    <row r="155" spans="1:23">
      <c r="A155" s="108">
        <v>147</v>
      </c>
      <c r="B155" s="105" t="s">
        <v>415</v>
      </c>
      <c r="C155" s="102">
        <v>11</v>
      </c>
      <c r="D155" s="102"/>
      <c r="E155" s="102">
        <v>32</v>
      </c>
      <c r="F155" s="102">
        <v>1</v>
      </c>
      <c r="G155" s="103">
        <v>4</v>
      </c>
      <c r="H155" s="103"/>
      <c r="I155" s="103">
        <v>4</v>
      </c>
      <c r="J155" s="103">
        <v>1</v>
      </c>
      <c r="K155" s="103">
        <v>5</v>
      </c>
      <c r="L155" s="103"/>
      <c r="M155" s="103"/>
      <c r="N155" s="103">
        <v>6</v>
      </c>
      <c r="O155" s="103"/>
      <c r="P155" s="103">
        <v>7</v>
      </c>
      <c r="Q155" s="103">
        <v>8</v>
      </c>
      <c r="R155" s="103">
        <v>6</v>
      </c>
      <c r="S155" s="103">
        <v>3</v>
      </c>
      <c r="T155" s="103"/>
      <c r="U155" s="103"/>
      <c r="V155" s="103">
        <v>4</v>
      </c>
      <c r="W155" s="103"/>
    </row>
    <row r="156" spans="1:23">
      <c r="A156" s="108">
        <v>148</v>
      </c>
      <c r="B156" s="105" t="s">
        <v>416</v>
      </c>
      <c r="C156" s="102">
        <v>14</v>
      </c>
      <c r="D156" s="102"/>
      <c r="E156" s="102">
        <v>35</v>
      </c>
      <c r="F156" s="102">
        <v>3</v>
      </c>
      <c r="G156" s="103">
        <v>2</v>
      </c>
      <c r="H156" s="103"/>
      <c r="I156" s="103">
        <v>3</v>
      </c>
      <c r="J156" s="103">
        <v>3</v>
      </c>
      <c r="K156" s="103">
        <v>7</v>
      </c>
      <c r="L156" s="103"/>
      <c r="M156" s="103">
        <v>2</v>
      </c>
      <c r="N156" s="103">
        <v>7</v>
      </c>
      <c r="O156" s="103"/>
      <c r="P156" s="103">
        <v>8</v>
      </c>
      <c r="Q156" s="103">
        <v>7</v>
      </c>
      <c r="R156" s="103">
        <v>8</v>
      </c>
      <c r="S156" s="103">
        <v>4</v>
      </c>
      <c r="T156" s="103"/>
      <c r="U156" s="103"/>
      <c r="V156" s="103"/>
      <c r="W156" s="103"/>
    </row>
    <row r="157" spans="1:23">
      <c r="A157" s="108">
        <v>149</v>
      </c>
      <c r="B157" s="105" t="s">
        <v>417</v>
      </c>
      <c r="C157" s="102">
        <v>7</v>
      </c>
      <c r="D157" s="102"/>
      <c r="E157" s="102">
        <v>38</v>
      </c>
      <c r="F157" s="102">
        <v>2</v>
      </c>
      <c r="G157" s="103">
        <v>4</v>
      </c>
      <c r="H157" s="103">
        <v>4</v>
      </c>
      <c r="I157" s="103">
        <v>3</v>
      </c>
      <c r="J157" s="103">
        <v>5</v>
      </c>
      <c r="K157" s="103">
        <v>7</v>
      </c>
      <c r="L157" s="103"/>
      <c r="M157" s="103"/>
      <c r="N157" s="103">
        <v>5</v>
      </c>
      <c r="O157" s="103">
        <v>5</v>
      </c>
      <c r="P157" s="103">
        <v>7</v>
      </c>
      <c r="Q157" s="103">
        <v>9</v>
      </c>
      <c r="R157" s="103">
        <v>5</v>
      </c>
      <c r="S157" s="103"/>
      <c r="T157" s="103"/>
      <c r="U157" s="103"/>
      <c r="V157" s="103"/>
      <c r="W157" s="103"/>
    </row>
    <row r="158" spans="1:23">
      <c r="A158" s="108">
        <v>150</v>
      </c>
      <c r="B158" s="105" t="s">
        <v>418</v>
      </c>
      <c r="C158" s="102"/>
      <c r="D158" s="102"/>
      <c r="E158" s="102">
        <v>35</v>
      </c>
      <c r="F158" s="102">
        <v>2</v>
      </c>
      <c r="G158" s="103">
        <v>5</v>
      </c>
      <c r="H158" s="103"/>
      <c r="I158" s="103">
        <v>5</v>
      </c>
      <c r="J158" s="103">
        <v>2</v>
      </c>
      <c r="K158" s="103">
        <v>7</v>
      </c>
      <c r="L158" s="103"/>
      <c r="M158" s="103"/>
      <c r="N158" s="103">
        <v>6</v>
      </c>
      <c r="O158" s="103"/>
      <c r="P158" s="103">
        <v>6</v>
      </c>
      <c r="Q158" s="103">
        <v>5</v>
      </c>
      <c r="R158" s="103">
        <v>5</v>
      </c>
      <c r="S158" s="103">
        <v>2</v>
      </c>
      <c r="T158" s="103"/>
      <c r="U158" s="103"/>
      <c r="V158" s="103">
        <v>5</v>
      </c>
      <c r="W158" s="103"/>
    </row>
    <row r="159" spans="1:23">
      <c r="A159" s="108">
        <v>151</v>
      </c>
      <c r="B159" s="105" t="s">
        <v>419</v>
      </c>
      <c r="C159" s="102">
        <v>25</v>
      </c>
      <c r="D159" s="102"/>
      <c r="E159" s="102">
        <v>44</v>
      </c>
      <c r="F159" s="102">
        <v>3</v>
      </c>
      <c r="G159" s="103">
        <v>4</v>
      </c>
      <c r="H159" s="103"/>
      <c r="I159" s="103">
        <v>5</v>
      </c>
      <c r="J159" s="103">
        <v>4</v>
      </c>
      <c r="K159" s="103">
        <v>7</v>
      </c>
      <c r="L159" s="103"/>
      <c r="M159" s="103"/>
      <c r="N159" s="103">
        <v>6</v>
      </c>
      <c r="O159" s="103"/>
      <c r="P159" s="103">
        <v>8</v>
      </c>
      <c r="Q159" s="103">
        <v>8</v>
      </c>
      <c r="R159" s="103">
        <v>7</v>
      </c>
      <c r="S159" s="103">
        <v>3</v>
      </c>
      <c r="T159" s="103"/>
      <c r="U159" s="103"/>
      <c r="V159" s="103"/>
      <c r="W159" s="103"/>
    </row>
    <row r="160" spans="1:23">
      <c r="A160" s="108">
        <v>152</v>
      </c>
      <c r="B160" s="105" t="s">
        <v>420</v>
      </c>
      <c r="C160" s="102">
        <v>9</v>
      </c>
      <c r="D160" s="102"/>
      <c r="E160" s="102">
        <v>31</v>
      </c>
      <c r="F160" s="102">
        <v>1</v>
      </c>
      <c r="G160" s="103">
        <v>4</v>
      </c>
      <c r="H160" s="103"/>
      <c r="I160" s="103">
        <v>5</v>
      </c>
      <c r="J160" s="103">
        <v>1</v>
      </c>
      <c r="K160" s="103">
        <v>4</v>
      </c>
      <c r="L160" s="103"/>
      <c r="M160" s="103"/>
      <c r="N160" s="103">
        <v>5</v>
      </c>
      <c r="O160" s="103">
        <v>3</v>
      </c>
      <c r="P160" s="103">
        <v>5</v>
      </c>
      <c r="Q160" s="103">
        <v>6</v>
      </c>
      <c r="R160" s="103">
        <v>4</v>
      </c>
      <c r="S160" s="103"/>
      <c r="T160" s="103"/>
      <c r="U160" s="103"/>
      <c r="V160" s="103"/>
      <c r="W160" s="103">
        <v>6</v>
      </c>
    </row>
    <row r="161" spans="1:23">
      <c r="A161" s="108">
        <v>153</v>
      </c>
      <c r="B161" s="123" t="s">
        <v>421</v>
      </c>
      <c r="C161" s="102">
        <v>13</v>
      </c>
      <c r="D161" s="102"/>
      <c r="E161" s="102">
        <v>41</v>
      </c>
      <c r="F161" s="102">
        <v>2</v>
      </c>
      <c r="G161" s="103">
        <v>5</v>
      </c>
      <c r="H161" s="103"/>
      <c r="I161" s="103">
        <v>6</v>
      </c>
      <c r="J161" s="103">
        <v>4</v>
      </c>
      <c r="K161" s="103">
        <v>5</v>
      </c>
      <c r="L161" s="103"/>
      <c r="M161" s="103"/>
      <c r="N161" s="103">
        <v>6</v>
      </c>
      <c r="O161" s="103"/>
      <c r="P161" s="103">
        <v>7</v>
      </c>
      <c r="Q161" s="103">
        <v>7</v>
      </c>
      <c r="R161" s="103">
        <v>6</v>
      </c>
      <c r="S161" s="103">
        <v>2</v>
      </c>
      <c r="T161" s="103"/>
      <c r="U161" s="103"/>
      <c r="V161" s="103"/>
      <c r="W161" s="103">
        <v>6</v>
      </c>
    </row>
    <row r="162" spans="1:23">
      <c r="A162" s="108">
        <v>154</v>
      </c>
      <c r="B162" s="105" t="s">
        <v>422</v>
      </c>
      <c r="C162" s="102">
        <v>17</v>
      </c>
      <c r="D162" s="102"/>
      <c r="E162" s="102">
        <v>27</v>
      </c>
      <c r="F162" s="102">
        <v>1</v>
      </c>
      <c r="G162" s="103">
        <v>3</v>
      </c>
      <c r="H162" s="103"/>
      <c r="I162" s="103">
        <v>3</v>
      </c>
      <c r="J162" s="103">
        <v>1</v>
      </c>
      <c r="K162" s="103">
        <v>3</v>
      </c>
      <c r="L162" s="103"/>
      <c r="M162" s="103"/>
      <c r="N162" s="103">
        <v>6</v>
      </c>
      <c r="O162" s="103"/>
      <c r="P162" s="103">
        <v>5</v>
      </c>
      <c r="Q162" s="103">
        <v>5</v>
      </c>
      <c r="R162" s="103">
        <v>4</v>
      </c>
      <c r="S162" s="103">
        <v>3</v>
      </c>
      <c r="T162" s="103"/>
      <c r="U162" s="103"/>
      <c r="V162" s="103"/>
      <c r="W162" s="103"/>
    </row>
    <row r="163" spans="1:23">
      <c r="A163" s="108">
        <v>155</v>
      </c>
      <c r="B163" s="105" t="s">
        <v>423</v>
      </c>
      <c r="C163" s="102"/>
      <c r="D163" s="102"/>
      <c r="E163" s="102">
        <v>37</v>
      </c>
      <c r="F163" s="102">
        <v>2</v>
      </c>
      <c r="G163" s="103">
        <v>5</v>
      </c>
      <c r="H163" s="103"/>
      <c r="I163" s="103">
        <v>5</v>
      </c>
      <c r="J163" s="103">
        <v>3</v>
      </c>
      <c r="K163" s="103">
        <v>6</v>
      </c>
      <c r="L163" s="103">
        <v>3</v>
      </c>
      <c r="M163" s="103"/>
      <c r="N163" s="103">
        <v>7</v>
      </c>
      <c r="O163" s="103"/>
      <c r="P163" s="103">
        <v>7</v>
      </c>
      <c r="Q163" s="103">
        <v>6</v>
      </c>
      <c r="R163" s="103">
        <v>6</v>
      </c>
      <c r="S163" s="103">
        <v>3</v>
      </c>
      <c r="T163" s="103"/>
      <c r="U163" s="103"/>
      <c r="V163" s="103"/>
      <c r="W163" s="103"/>
    </row>
    <row r="164" spans="1:23">
      <c r="A164" s="108">
        <v>156</v>
      </c>
      <c r="B164" s="105" t="s">
        <v>424</v>
      </c>
      <c r="C164" s="102">
        <v>16</v>
      </c>
      <c r="D164" s="102"/>
      <c r="E164" s="102">
        <v>28</v>
      </c>
      <c r="F164" s="102">
        <v>1</v>
      </c>
      <c r="G164" s="103">
        <v>3</v>
      </c>
      <c r="H164" s="103">
        <v>3</v>
      </c>
      <c r="I164" s="103">
        <v>4</v>
      </c>
      <c r="J164" s="103">
        <v>1</v>
      </c>
      <c r="K164" s="103">
        <v>4</v>
      </c>
      <c r="L164" s="103"/>
      <c r="M164" s="103"/>
      <c r="N164" s="103">
        <v>6</v>
      </c>
      <c r="O164" s="103"/>
      <c r="P164" s="103">
        <v>7</v>
      </c>
      <c r="Q164" s="103">
        <v>6</v>
      </c>
      <c r="R164" s="103">
        <v>5</v>
      </c>
      <c r="S164" s="103">
        <v>2</v>
      </c>
      <c r="T164" s="103"/>
      <c r="U164" s="103"/>
      <c r="V164" s="103"/>
      <c r="W164" s="103"/>
    </row>
    <row r="165" spans="1:23">
      <c r="A165" s="108">
        <v>157</v>
      </c>
      <c r="B165" s="105" t="s">
        <v>425</v>
      </c>
      <c r="C165" s="102">
        <v>17</v>
      </c>
      <c r="D165" s="102"/>
      <c r="E165" s="102">
        <v>40</v>
      </c>
      <c r="F165" s="102">
        <v>2</v>
      </c>
      <c r="G165" s="103">
        <v>4</v>
      </c>
      <c r="H165" s="103"/>
      <c r="I165" s="103">
        <v>7</v>
      </c>
      <c r="J165" s="103">
        <v>2</v>
      </c>
      <c r="K165" s="103">
        <v>5</v>
      </c>
      <c r="L165" s="103">
        <v>3</v>
      </c>
      <c r="M165" s="103"/>
      <c r="N165" s="103">
        <v>6</v>
      </c>
      <c r="O165" s="103"/>
      <c r="P165" s="103">
        <v>7</v>
      </c>
      <c r="Q165" s="103">
        <v>8</v>
      </c>
      <c r="R165" s="103">
        <v>6</v>
      </c>
      <c r="S165" s="103"/>
      <c r="T165" s="103"/>
      <c r="U165" s="103"/>
      <c r="V165" s="103"/>
      <c r="W165" s="103"/>
    </row>
    <row r="166" spans="1:23">
      <c r="A166" s="108">
        <v>158</v>
      </c>
      <c r="B166" s="105" t="s">
        <v>426</v>
      </c>
      <c r="C166" s="102">
        <v>14</v>
      </c>
      <c r="D166" s="102"/>
      <c r="E166" s="102">
        <v>40</v>
      </c>
      <c r="F166" s="102">
        <v>2</v>
      </c>
      <c r="G166" s="103">
        <v>5</v>
      </c>
      <c r="H166" s="103"/>
      <c r="I166" s="103">
        <v>6</v>
      </c>
      <c r="J166" s="103">
        <v>2</v>
      </c>
      <c r="K166" s="103">
        <v>7</v>
      </c>
      <c r="L166" s="103">
        <v>4</v>
      </c>
      <c r="M166" s="103"/>
      <c r="N166" s="103">
        <v>7</v>
      </c>
      <c r="O166" s="103"/>
      <c r="P166" s="103">
        <v>8</v>
      </c>
      <c r="Q166" s="103">
        <v>8</v>
      </c>
      <c r="R166" s="103">
        <v>6</v>
      </c>
      <c r="S166" s="103">
        <v>3</v>
      </c>
      <c r="T166" s="103"/>
      <c r="U166" s="103"/>
      <c r="V166" s="103"/>
      <c r="W166" s="103"/>
    </row>
    <row r="167" spans="1:23">
      <c r="A167" s="108">
        <v>159</v>
      </c>
      <c r="B167" s="105" t="s">
        <v>427</v>
      </c>
      <c r="C167" s="102"/>
      <c r="D167" s="102"/>
      <c r="E167" s="102">
        <v>32</v>
      </c>
      <c r="F167" s="102">
        <v>1</v>
      </c>
      <c r="G167" s="103">
        <v>5</v>
      </c>
      <c r="H167" s="103"/>
      <c r="I167" s="103">
        <v>6</v>
      </c>
      <c r="J167" s="103">
        <v>4</v>
      </c>
      <c r="K167" s="103">
        <v>5</v>
      </c>
      <c r="L167" s="103"/>
      <c r="M167" s="103"/>
      <c r="N167" s="103">
        <v>4</v>
      </c>
      <c r="O167" s="103"/>
      <c r="P167" s="103">
        <v>4</v>
      </c>
      <c r="Q167" s="103">
        <v>3</v>
      </c>
      <c r="R167" s="103">
        <v>4</v>
      </c>
      <c r="S167" s="103">
        <v>3</v>
      </c>
      <c r="T167" s="103"/>
      <c r="U167" s="103"/>
      <c r="V167" s="103">
        <v>7</v>
      </c>
      <c r="W167" s="103"/>
    </row>
    <row r="168" spans="1:23">
      <c r="A168" s="113"/>
      <c r="B168" s="114"/>
      <c r="C168" s="115"/>
      <c r="D168" s="115"/>
      <c r="E168" s="115"/>
      <c r="F168" s="115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</row>
    <row r="169" spans="1:23">
      <c r="A169" s="113"/>
      <c r="B169" s="114"/>
      <c r="C169" s="115"/>
      <c r="D169" s="115"/>
      <c r="E169" s="115"/>
      <c r="F169" s="115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</row>
    <row r="170" spans="1:23" s="104" customFormat="1">
      <c r="A170" s="113"/>
      <c r="B170" s="114"/>
      <c r="C170" s="115"/>
      <c r="D170" s="115"/>
      <c r="E170" s="115"/>
      <c r="F170" s="115"/>
    </row>
    <row r="171" spans="1:23" s="104" customFormat="1">
      <c r="A171" s="111"/>
      <c r="B171" s="112"/>
      <c r="C171" s="116"/>
      <c r="D171" s="116"/>
      <c r="E171" s="116"/>
      <c r="F171" s="151" t="s">
        <v>214</v>
      </c>
      <c r="G171" s="152" t="s">
        <v>174</v>
      </c>
      <c r="H171" s="152" t="s">
        <v>183</v>
      </c>
      <c r="I171" s="152" t="s">
        <v>179</v>
      </c>
      <c r="J171" s="153" t="s">
        <v>177</v>
      </c>
      <c r="K171" s="152" t="s">
        <v>178</v>
      </c>
      <c r="L171" s="152" t="s">
        <v>182</v>
      </c>
      <c r="M171" s="152" t="s">
        <v>263</v>
      </c>
      <c r="N171" s="152" t="s">
        <v>264</v>
      </c>
      <c r="O171" s="152" t="s">
        <v>265</v>
      </c>
      <c r="P171" s="152" t="s">
        <v>181</v>
      </c>
      <c r="Q171" s="152" t="s">
        <v>180</v>
      </c>
      <c r="R171" s="152" t="s">
        <v>176</v>
      </c>
      <c r="S171" s="152" t="s">
        <v>266</v>
      </c>
      <c r="T171" s="152" t="s">
        <v>267</v>
      </c>
      <c r="U171" s="152" t="s">
        <v>187</v>
      </c>
      <c r="V171" s="152" t="s">
        <v>268</v>
      </c>
      <c r="W171" s="152" t="s">
        <v>186</v>
      </c>
    </row>
    <row r="172" spans="1:23" s="104" customFormat="1">
      <c r="A172" s="113"/>
      <c r="B172" s="114"/>
      <c r="C172" s="115"/>
      <c r="D172" s="115"/>
      <c r="E172" s="115"/>
      <c r="F172" s="151"/>
      <c r="G172" s="152"/>
      <c r="H172" s="152"/>
      <c r="I172" s="152"/>
      <c r="J172" s="153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</row>
    <row r="173" spans="1:23">
      <c r="B173" s="101"/>
      <c r="F173" s="118" t="s">
        <v>205</v>
      </c>
      <c r="G173" s="119">
        <v>16</v>
      </c>
      <c r="H173" s="119">
        <v>2</v>
      </c>
      <c r="I173" s="119">
        <v>13</v>
      </c>
      <c r="J173" s="120">
        <v>69</v>
      </c>
      <c r="K173" s="119"/>
      <c r="L173" s="119">
        <v>8</v>
      </c>
      <c r="M173" s="119">
        <v>1</v>
      </c>
      <c r="N173" s="119">
        <v>5</v>
      </c>
      <c r="O173" s="119">
        <v>3</v>
      </c>
      <c r="P173" s="119">
        <v>1</v>
      </c>
      <c r="Q173" s="119">
        <v>7</v>
      </c>
      <c r="R173" s="119"/>
      <c r="S173" s="119">
        <v>1</v>
      </c>
      <c r="T173" s="119"/>
      <c r="U173" s="119"/>
      <c r="V173" s="119">
        <v>1</v>
      </c>
      <c r="W173" s="119">
        <v>4</v>
      </c>
    </row>
    <row r="174" spans="1:23">
      <c r="B174" s="101"/>
      <c r="F174" s="106" t="s">
        <v>206</v>
      </c>
      <c r="G174" s="103">
        <v>32</v>
      </c>
      <c r="H174" s="103">
        <v>6</v>
      </c>
      <c r="I174" s="103">
        <v>22</v>
      </c>
      <c r="J174" s="117">
        <v>25</v>
      </c>
      <c r="K174" s="117">
        <v>2</v>
      </c>
      <c r="L174" s="117">
        <v>4</v>
      </c>
      <c r="M174" s="117">
        <v>8</v>
      </c>
      <c r="N174" s="117">
        <v>14</v>
      </c>
      <c r="O174" s="117">
        <v>14</v>
      </c>
      <c r="P174" s="117">
        <v>2</v>
      </c>
      <c r="Q174" s="117">
        <v>6</v>
      </c>
      <c r="R174" s="117">
        <v>7</v>
      </c>
      <c r="S174" s="117">
        <v>9</v>
      </c>
      <c r="T174" s="117">
        <v>1</v>
      </c>
      <c r="U174" s="103">
        <v>3</v>
      </c>
      <c r="V174" s="117">
        <v>9</v>
      </c>
      <c r="W174" s="103"/>
    </row>
    <row r="175" spans="1:23">
      <c r="B175" s="101"/>
      <c r="F175" s="106" t="s">
        <v>207</v>
      </c>
      <c r="G175" s="103">
        <v>33</v>
      </c>
      <c r="H175" s="103">
        <v>5</v>
      </c>
      <c r="I175" s="103">
        <v>42</v>
      </c>
      <c r="J175" s="117">
        <v>30</v>
      </c>
      <c r="K175" s="117">
        <v>18</v>
      </c>
      <c r="L175" s="117">
        <v>7</v>
      </c>
      <c r="M175" s="103"/>
      <c r="N175" s="117">
        <v>17</v>
      </c>
      <c r="O175" s="117">
        <v>15</v>
      </c>
      <c r="P175" s="117">
        <v>9</v>
      </c>
      <c r="Q175" s="117">
        <v>9</v>
      </c>
      <c r="R175" s="117">
        <v>12</v>
      </c>
      <c r="S175" s="117">
        <v>32</v>
      </c>
      <c r="T175" s="117">
        <v>10</v>
      </c>
      <c r="U175" s="103">
        <v>5</v>
      </c>
      <c r="V175" s="117">
        <v>5</v>
      </c>
      <c r="W175" s="117">
        <v>6</v>
      </c>
    </row>
    <row r="176" spans="1:23">
      <c r="B176" s="101"/>
      <c r="F176" s="106" t="s">
        <v>208</v>
      </c>
      <c r="G176" s="103">
        <v>36</v>
      </c>
      <c r="H176" s="103">
        <v>2</v>
      </c>
      <c r="I176" s="103">
        <v>32</v>
      </c>
      <c r="J176" s="117">
        <v>22</v>
      </c>
      <c r="K176" s="117">
        <v>36</v>
      </c>
      <c r="L176" s="117">
        <v>4</v>
      </c>
      <c r="M176" s="117">
        <v>1</v>
      </c>
      <c r="N176" s="117">
        <v>23</v>
      </c>
      <c r="O176" s="117">
        <v>6</v>
      </c>
      <c r="P176" s="117">
        <v>20</v>
      </c>
      <c r="Q176" s="117">
        <v>18</v>
      </c>
      <c r="R176" s="117">
        <v>30</v>
      </c>
      <c r="S176" s="117">
        <v>13</v>
      </c>
      <c r="T176" s="117">
        <v>11</v>
      </c>
      <c r="U176" s="103">
        <v>7</v>
      </c>
      <c r="V176" s="117">
        <v>10</v>
      </c>
      <c r="W176" s="117">
        <v>6</v>
      </c>
    </row>
    <row r="177" spans="2:23">
      <c r="B177" s="101"/>
      <c r="F177" s="106" t="s">
        <v>209</v>
      </c>
      <c r="G177" s="103">
        <v>26</v>
      </c>
      <c r="H177" s="103"/>
      <c r="I177" s="103">
        <v>24</v>
      </c>
      <c r="J177" s="117">
        <v>8</v>
      </c>
      <c r="K177" s="117">
        <v>45</v>
      </c>
      <c r="L177" s="103"/>
      <c r="M177" s="103"/>
      <c r="N177" s="117">
        <v>18</v>
      </c>
      <c r="O177" s="117">
        <v>1</v>
      </c>
      <c r="P177" s="117">
        <v>14</v>
      </c>
      <c r="Q177" s="117">
        <v>18</v>
      </c>
      <c r="R177" s="117">
        <v>42</v>
      </c>
      <c r="S177" s="103"/>
      <c r="T177" s="117">
        <v>7</v>
      </c>
      <c r="U177" s="103">
        <v>7</v>
      </c>
      <c r="V177" s="117">
        <v>6</v>
      </c>
      <c r="W177" s="103">
        <v>9</v>
      </c>
    </row>
    <row r="178" spans="2:23">
      <c r="B178" s="101"/>
      <c r="F178" s="106" t="s">
        <v>210</v>
      </c>
      <c r="G178" s="103">
        <v>10</v>
      </c>
      <c r="H178" s="103"/>
      <c r="I178" s="103">
        <v>15</v>
      </c>
      <c r="J178" s="117">
        <v>2</v>
      </c>
      <c r="K178" s="117">
        <v>34</v>
      </c>
      <c r="L178" s="103"/>
      <c r="M178" s="117">
        <v>1</v>
      </c>
      <c r="N178" s="117">
        <v>30</v>
      </c>
      <c r="O178" s="117">
        <v>1</v>
      </c>
      <c r="P178" s="117">
        <v>35</v>
      </c>
      <c r="Q178" s="117">
        <v>18</v>
      </c>
      <c r="R178" s="117">
        <v>43</v>
      </c>
      <c r="S178" s="103"/>
      <c r="T178" s="103"/>
      <c r="U178" s="117">
        <v>5</v>
      </c>
      <c r="V178" s="117">
        <v>3</v>
      </c>
      <c r="W178" s="117">
        <v>14</v>
      </c>
    </row>
    <row r="179" spans="2:23">
      <c r="B179" s="101"/>
      <c r="F179" s="106" t="s">
        <v>212</v>
      </c>
      <c r="G179" s="103">
        <v>4</v>
      </c>
      <c r="H179" s="103"/>
      <c r="I179" s="103">
        <v>8</v>
      </c>
      <c r="J179" s="103"/>
      <c r="K179" s="117">
        <v>15</v>
      </c>
      <c r="L179" s="103"/>
      <c r="M179" s="103"/>
      <c r="N179" s="117">
        <v>30</v>
      </c>
      <c r="O179" s="103"/>
      <c r="P179" s="117">
        <v>34</v>
      </c>
      <c r="Q179" s="117">
        <v>30</v>
      </c>
      <c r="R179" s="117">
        <v>13</v>
      </c>
      <c r="S179" s="103"/>
      <c r="T179" s="103"/>
      <c r="U179" s="117">
        <v>2</v>
      </c>
      <c r="V179" s="117">
        <v>2</v>
      </c>
      <c r="W179" s="117">
        <v>15</v>
      </c>
    </row>
    <row r="180" spans="2:23">
      <c r="B180" s="101"/>
      <c r="F180" s="106" t="s">
        <v>211</v>
      </c>
      <c r="G180" s="103"/>
      <c r="H180" s="103"/>
      <c r="I180" s="103"/>
      <c r="J180" s="117">
        <v>1</v>
      </c>
      <c r="K180" s="117">
        <v>6</v>
      </c>
      <c r="L180" s="103"/>
      <c r="M180" s="103"/>
      <c r="N180" s="117">
        <v>13</v>
      </c>
      <c r="O180" s="103"/>
      <c r="P180" s="117">
        <v>20</v>
      </c>
      <c r="Q180" s="117">
        <v>28</v>
      </c>
      <c r="R180" s="117">
        <v>9</v>
      </c>
      <c r="S180" s="103"/>
      <c r="T180" s="103"/>
      <c r="U180" s="117"/>
      <c r="V180" s="103"/>
      <c r="W180" s="117">
        <v>8</v>
      </c>
    </row>
    <row r="181" spans="2:23">
      <c r="B181" s="101"/>
      <c r="F181" s="106" t="s">
        <v>213</v>
      </c>
      <c r="G181" s="103"/>
      <c r="H181" s="103"/>
      <c r="I181" s="103"/>
      <c r="J181" s="103"/>
      <c r="K181" s="117">
        <v>1</v>
      </c>
      <c r="L181" s="103"/>
      <c r="M181" s="103"/>
      <c r="N181" s="117">
        <v>7</v>
      </c>
      <c r="O181" s="103"/>
      <c r="P181" s="117">
        <v>22</v>
      </c>
      <c r="Q181" s="117">
        <v>23</v>
      </c>
      <c r="R181" s="117">
        <v>1</v>
      </c>
      <c r="S181" s="103"/>
      <c r="T181" s="103"/>
      <c r="U181" s="117"/>
      <c r="V181" s="117">
        <v>1</v>
      </c>
      <c r="W181" s="117">
        <v>3</v>
      </c>
    </row>
    <row r="183" spans="2:23" ht="15.75" thickBot="1">
      <c r="F183" s="121" t="s">
        <v>429</v>
      </c>
      <c r="G183" s="122">
        <f>SUM(G173:G182)</f>
        <v>157</v>
      </c>
      <c r="H183" s="122">
        <f t="shared" ref="H183:W183" si="0">SUM(H173:H182)</f>
        <v>15</v>
      </c>
      <c r="I183" s="122">
        <f t="shared" si="0"/>
        <v>156</v>
      </c>
      <c r="J183" s="122">
        <f t="shared" si="0"/>
        <v>157</v>
      </c>
      <c r="K183" s="122">
        <f t="shared" si="0"/>
        <v>157</v>
      </c>
      <c r="L183" s="122">
        <f t="shared" si="0"/>
        <v>23</v>
      </c>
      <c r="M183" s="122">
        <f t="shared" si="0"/>
        <v>11</v>
      </c>
      <c r="N183" s="122">
        <f t="shared" si="0"/>
        <v>157</v>
      </c>
      <c r="O183" s="122">
        <f t="shared" si="0"/>
        <v>40</v>
      </c>
      <c r="P183" s="122">
        <f t="shared" si="0"/>
        <v>157</v>
      </c>
      <c r="Q183" s="122">
        <f t="shared" si="0"/>
        <v>157</v>
      </c>
      <c r="R183" s="122">
        <f t="shared" si="0"/>
        <v>157</v>
      </c>
      <c r="S183" s="122">
        <f t="shared" si="0"/>
        <v>55</v>
      </c>
      <c r="T183" s="122">
        <f t="shared" si="0"/>
        <v>29</v>
      </c>
      <c r="U183" s="122">
        <f t="shared" si="0"/>
        <v>29</v>
      </c>
      <c r="V183" s="122">
        <f t="shared" si="0"/>
        <v>37</v>
      </c>
      <c r="W183" s="122">
        <f t="shared" si="0"/>
        <v>65</v>
      </c>
    </row>
    <row r="184" spans="2:23" ht="15.75" thickTop="1"/>
  </sheetData>
  <mergeCells count="123"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U103:U104"/>
    <mergeCell ref="V103:V104"/>
    <mergeCell ref="W103:W104"/>
    <mergeCell ref="A137:A138"/>
    <mergeCell ref="B137:B138"/>
    <mergeCell ref="C137:D137"/>
    <mergeCell ref="E137:F137"/>
    <mergeCell ref="G137:G138"/>
    <mergeCell ref="H137:H138"/>
    <mergeCell ref="I137:I138"/>
    <mergeCell ref="O103:O104"/>
    <mergeCell ref="P103:P104"/>
    <mergeCell ref="Q103:Q104"/>
    <mergeCell ref="R103:R104"/>
    <mergeCell ref="S103:S104"/>
    <mergeCell ref="T103:T104"/>
    <mergeCell ref="I103:I104"/>
    <mergeCell ref="J103:J104"/>
    <mergeCell ref="K103:K104"/>
    <mergeCell ref="L103:L104"/>
    <mergeCell ref="M103:M104"/>
    <mergeCell ref="N103:N104"/>
    <mergeCell ref="V137:V138"/>
    <mergeCell ref="W137:W138"/>
    <mergeCell ref="A103:A104"/>
    <mergeCell ref="B103:B104"/>
    <mergeCell ref="C103:D103"/>
    <mergeCell ref="E103:F103"/>
    <mergeCell ref="G103:G104"/>
    <mergeCell ref="H103:H104"/>
    <mergeCell ref="N69:N70"/>
    <mergeCell ref="O69:O70"/>
    <mergeCell ref="P69:P70"/>
    <mergeCell ref="H69:H70"/>
    <mergeCell ref="I69:I70"/>
    <mergeCell ref="J69:J70"/>
    <mergeCell ref="K69:K70"/>
    <mergeCell ref="L69:L70"/>
    <mergeCell ref="M69:M70"/>
    <mergeCell ref="A1:A2"/>
    <mergeCell ref="F171:F172"/>
    <mergeCell ref="A35:A36"/>
    <mergeCell ref="B35:B36"/>
    <mergeCell ref="C35:D35"/>
    <mergeCell ref="E35:F35"/>
    <mergeCell ref="R171:R172"/>
    <mergeCell ref="S171:S172"/>
    <mergeCell ref="C1:D1"/>
    <mergeCell ref="E1:F1"/>
    <mergeCell ref="S35:S36"/>
    <mergeCell ref="A69:A70"/>
    <mergeCell ref="B69:B70"/>
    <mergeCell ref="C69:D69"/>
    <mergeCell ref="E69:F69"/>
    <mergeCell ref="G69:G70"/>
    <mergeCell ref="M35:M36"/>
    <mergeCell ref="N35:N36"/>
    <mergeCell ref="O35:O36"/>
    <mergeCell ref="P35:P36"/>
    <mergeCell ref="Q35:Q36"/>
    <mergeCell ref="R35:R36"/>
    <mergeCell ref="G35:G36"/>
    <mergeCell ref="H35:H36"/>
    <mergeCell ref="V171:V172"/>
    <mergeCell ref="W171:W172"/>
    <mergeCell ref="L171:L172"/>
    <mergeCell ref="M171:M172"/>
    <mergeCell ref="N171:N172"/>
    <mergeCell ref="O171:O172"/>
    <mergeCell ref="P171:P172"/>
    <mergeCell ref="Q171:Q172"/>
    <mergeCell ref="B1:B2"/>
    <mergeCell ref="T35:T36"/>
    <mergeCell ref="U35:U36"/>
    <mergeCell ref="V35:V36"/>
    <mergeCell ref="W35:W36"/>
    <mergeCell ref="I35:I36"/>
    <mergeCell ref="J35:J36"/>
    <mergeCell ref="K35:K36"/>
    <mergeCell ref="L35:L36"/>
    <mergeCell ref="T69:T70"/>
    <mergeCell ref="U69:U70"/>
    <mergeCell ref="V69:V70"/>
    <mergeCell ref="W69:W70"/>
    <mergeCell ref="Q69:Q70"/>
    <mergeCell ref="R69:R70"/>
    <mergeCell ref="S69:S70"/>
    <mergeCell ref="W1:W2"/>
    <mergeCell ref="G171:G172"/>
    <mergeCell ref="H171:H172"/>
    <mergeCell ref="I171:I172"/>
    <mergeCell ref="J171:J172"/>
    <mergeCell ref="K171:K172"/>
    <mergeCell ref="Q1:Q2"/>
    <mergeCell ref="R1:R2"/>
    <mergeCell ref="S1:S2"/>
    <mergeCell ref="T1:T2"/>
    <mergeCell ref="U1:U2"/>
    <mergeCell ref="V1:V2"/>
    <mergeCell ref="K1:K2"/>
    <mergeCell ref="L1:L2"/>
    <mergeCell ref="M1:M2"/>
    <mergeCell ref="N1:N2"/>
    <mergeCell ref="O1:O2"/>
    <mergeCell ref="P1:P2"/>
    <mergeCell ref="G1:G2"/>
    <mergeCell ref="H1:H2"/>
    <mergeCell ref="I1:I2"/>
    <mergeCell ref="J1:J2"/>
    <mergeCell ref="T171:T172"/>
    <mergeCell ref="U171:U172"/>
  </mergeCells>
  <pageMargins left="1.2" right="0.7" top="0.75" bottom="0.75" header="0.3" footer="0.3"/>
  <pageSetup orientation="landscape" r:id="rId1"/>
  <headerFooter>
    <oddHeader>&amp;CSEROMA CHRISTIAN HIGH SCHOOL MUKONO
U.C.E. RESULTS 2014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R51"/>
  <sheetViews>
    <sheetView topLeftCell="A21" workbookViewId="0">
      <selection activeCell="T41" sqref="T41"/>
    </sheetView>
  </sheetViews>
  <sheetFormatPr defaultRowHeight="12.75"/>
  <cols>
    <col min="1" max="1" width="8.42578125" style="73" bestFit="1" customWidth="1"/>
    <col min="2" max="13" width="8.5703125" style="73" customWidth="1"/>
    <col min="14" max="14" width="12" style="73" customWidth="1"/>
    <col min="15" max="15" width="12.140625" style="73" customWidth="1"/>
    <col min="16" max="16" width="8.5703125" style="73" customWidth="1"/>
    <col min="17" max="16384" width="9.140625" style="73"/>
  </cols>
  <sheetData>
    <row r="1" spans="1:18" ht="52.5" customHeight="1" thickBot="1">
      <c r="A1" s="175" t="s">
        <v>255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72" t="s">
        <v>243</v>
      </c>
      <c r="P1" s="72" t="s">
        <v>244</v>
      </c>
      <c r="Q1" s="72" t="s">
        <v>245</v>
      </c>
      <c r="R1" s="72" t="s">
        <v>246</v>
      </c>
    </row>
    <row r="2" spans="1:18" ht="13.5" thickBot="1">
      <c r="A2" s="74" t="s">
        <v>216</v>
      </c>
      <c r="B2" s="74" t="s">
        <v>253</v>
      </c>
      <c r="C2" s="74" t="s">
        <v>205</v>
      </c>
      <c r="D2" s="74" t="s">
        <v>206</v>
      </c>
      <c r="E2" s="74" t="s">
        <v>207</v>
      </c>
      <c r="F2" s="74" t="s">
        <v>208</v>
      </c>
      <c r="G2" s="74" t="s">
        <v>209</v>
      </c>
      <c r="H2" s="74" t="s">
        <v>210</v>
      </c>
      <c r="I2" s="74" t="s">
        <v>212</v>
      </c>
      <c r="J2" s="74" t="s">
        <v>211</v>
      </c>
      <c r="K2" s="74" t="s">
        <v>213</v>
      </c>
      <c r="L2" s="74" t="s">
        <v>202</v>
      </c>
      <c r="M2" s="74" t="s">
        <v>218</v>
      </c>
      <c r="N2" s="74" t="s">
        <v>247</v>
      </c>
      <c r="O2" s="74" t="s">
        <v>248</v>
      </c>
      <c r="P2" s="74" t="s">
        <v>249</v>
      </c>
      <c r="Q2" s="74" t="s">
        <v>250</v>
      </c>
      <c r="R2" s="74" t="s">
        <v>213</v>
      </c>
    </row>
    <row r="3" spans="1:18" s="89" customFormat="1" ht="15">
      <c r="A3" s="172" t="s">
        <v>220</v>
      </c>
      <c r="B3" s="88">
        <v>2014</v>
      </c>
      <c r="C3" s="88">
        <v>16</v>
      </c>
      <c r="D3" s="88">
        <v>32</v>
      </c>
      <c r="E3" s="88">
        <v>33</v>
      </c>
      <c r="F3" s="88">
        <v>36</v>
      </c>
      <c r="G3" s="88">
        <v>26</v>
      </c>
      <c r="H3" s="88">
        <v>10</v>
      </c>
      <c r="I3" s="88">
        <v>4</v>
      </c>
      <c r="J3" s="88"/>
      <c r="K3" s="88"/>
      <c r="L3" s="88"/>
      <c r="M3" s="88">
        <f t="shared" ref="M3:M9" si="0">SUM(C3:L3)</f>
        <v>157</v>
      </c>
      <c r="N3" s="88">
        <v>2</v>
      </c>
      <c r="O3" s="61">
        <f>SUM(C3:E3)/M3%</f>
        <v>51.592356687898089</v>
      </c>
      <c r="P3" s="61">
        <f>SUM(F3:H3)/M3%</f>
        <v>45.859872611464965</v>
      </c>
      <c r="Q3" s="61">
        <f>SUM(I3:J3)/M3%</f>
        <v>2.5477707006369426</v>
      </c>
      <c r="R3" s="61">
        <f>SUM(K3)/M3%</f>
        <v>0</v>
      </c>
    </row>
    <row r="4" spans="1:18" s="78" customFormat="1">
      <c r="A4" s="173"/>
      <c r="B4" s="76">
        <v>2013</v>
      </c>
      <c r="C4" s="77">
        <v>10</v>
      </c>
      <c r="D4" s="77">
        <v>29</v>
      </c>
      <c r="E4" s="77">
        <v>52</v>
      </c>
      <c r="F4" s="77">
        <v>53</v>
      </c>
      <c r="G4" s="77">
        <v>23</v>
      </c>
      <c r="H4" s="77">
        <v>8</v>
      </c>
      <c r="I4" s="77">
        <v>2</v>
      </c>
      <c r="J4" s="77">
        <v>1</v>
      </c>
      <c r="K4" s="77">
        <v>0</v>
      </c>
      <c r="L4" s="77">
        <v>0</v>
      </c>
      <c r="M4" s="76">
        <f t="shared" si="0"/>
        <v>178</v>
      </c>
      <c r="N4" s="76">
        <v>2</v>
      </c>
      <c r="O4" s="75">
        <f>SUM(C4:E4)/M4%</f>
        <v>51.123595505617978</v>
      </c>
      <c r="P4" s="75">
        <f t="shared" ref="P4:P50" si="1">SUM(F4:H4)/M4%</f>
        <v>47.191011235955052</v>
      </c>
      <c r="Q4" s="75">
        <f t="shared" ref="Q4:Q50" si="2">SUM(I4:J4)/M4%</f>
        <v>1.6853932584269662</v>
      </c>
      <c r="R4" s="75">
        <f t="shared" ref="R4:R50" si="3">SUM(K4)/M4%</f>
        <v>0</v>
      </c>
    </row>
    <row r="5" spans="1:18">
      <c r="A5" s="173"/>
      <c r="B5" s="79">
        <v>2012</v>
      </c>
      <c r="C5" s="80">
        <v>2</v>
      </c>
      <c r="D5" s="80">
        <v>23</v>
      </c>
      <c r="E5" s="80">
        <v>37</v>
      </c>
      <c r="F5" s="80">
        <v>64</v>
      </c>
      <c r="G5" s="80">
        <v>25</v>
      </c>
      <c r="H5" s="80">
        <v>11</v>
      </c>
      <c r="I5" s="80">
        <v>3</v>
      </c>
      <c r="J5" s="80">
        <v>2</v>
      </c>
      <c r="K5" s="81"/>
      <c r="L5" s="80"/>
      <c r="M5" s="79">
        <f t="shared" si="0"/>
        <v>167</v>
      </c>
      <c r="N5" s="79">
        <v>1</v>
      </c>
      <c r="O5" s="82">
        <f>SUM(C5:E5)/M5%</f>
        <v>37.125748502994014</v>
      </c>
      <c r="P5" s="75">
        <f t="shared" si="1"/>
        <v>59.880239520958085</v>
      </c>
      <c r="Q5" s="75">
        <f t="shared" si="2"/>
        <v>2.9940119760479043</v>
      </c>
      <c r="R5" s="75">
        <f t="shared" si="3"/>
        <v>0</v>
      </c>
    </row>
    <row r="6" spans="1:18">
      <c r="A6" s="173"/>
      <c r="B6" s="79">
        <v>2011</v>
      </c>
      <c r="C6" s="79">
        <v>29</v>
      </c>
      <c r="D6" s="79">
        <v>61</v>
      </c>
      <c r="E6" s="79">
        <v>43</v>
      </c>
      <c r="F6" s="79">
        <v>34</v>
      </c>
      <c r="G6" s="79">
        <v>14</v>
      </c>
      <c r="H6" s="79">
        <v>7</v>
      </c>
      <c r="I6" s="79">
        <v>1</v>
      </c>
      <c r="J6" s="79">
        <v>4</v>
      </c>
      <c r="K6" s="79"/>
      <c r="L6" s="79"/>
      <c r="M6" s="79">
        <f t="shared" si="0"/>
        <v>193</v>
      </c>
      <c r="N6" s="79">
        <v>1</v>
      </c>
      <c r="O6" s="82">
        <f>SUM(C6:E6)/M6%</f>
        <v>68.911917098445599</v>
      </c>
      <c r="P6" s="75">
        <f t="shared" si="1"/>
        <v>28.497409326424872</v>
      </c>
      <c r="Q6" s="75">
        <f t="shared" si="2"/>
        <v>2.5906735751295336</v>
      </c>
      <c r="R6" s="75">
        <f t="shared" si="3"/>
        <v>0</v>
      </c>
    </row>
    <row r="7" spans="1:18">
      <c r="A7" s="173"/>
      <c r="B7" s="79">
        <v>2010</v>
      </c>
      <c r="C7" s="79">
        <v>12</v>
      </c>
      <c r="D7" s="79">
        <v>28</v>
      </c>
      <c r="E7" s="79">
        <v>40</v>
      </c>
      <c r="F7" s="79">
        <v>43</v>
      </c>
      <c r="G7" s="79">
        <v>25</v>
      </c>
      <c r="H7" s="79">
        <v>10</v>
      </c>
      <c r="I7" s="79">
        <v>2</v>
      </c>
      <c r="J7" s="79"/>
      <c r="K7" s="79"/>
      <c r="L7" s="79"/>
      <c r="M7" s="79">
        <f t="shared" si="0"/>
        <v>160</v>
      </c>
      <c r="N7" s="79">
        <v>1</v>
      </c>
      <c r="O7" s="82">
        <f t="shared" ref="O7:O50" si="4">SUM(C7:E7)/M7%</f>
        <v>50</v>
      </c>
      <c r="P7" s="75">
        <f t="shared" si="1"/>
        <v>48.75</v>
      </c>
      <c r="Q7" s="75">
        <f t="shared" si="2"/>
        <v>1.25</v>
      </c>
      <c r="R7" s="75">
        <f t="shared" si="3"/>
        <v>0</v>
      </c>
    </row>
    <row r="8" spans="1:18" ht="13.5" thickBot="1">
      <c r="A8" s="174"/>
      <c r="B8" s="83">
        <v>2009</v>
      </c>
      <c r="C8" s="83">
        <v>3</v>
      </c>
      <c r="D8" s="83">
        <v>7</v>
      </c>
      <c r="E8" s="83">
        <v>21</v>
      </c>
      <c r="F8" s="83">
        <v>53</v>
      </c>
      <c r="G8" s="83">
        <v>54</v>
      </c>
      <c r="H8" s="83">
        <v>27</v>
      </c>
      <c r="I8" s="83">
        <v>4</v>
      </c>
      <c r="J8" s="83">
        <v>2</v>
      </c>
      <c r="K8" s="83"/>
      <c r="L8" s="83"/>
      <c r="M8" s="83">
        <f t="shared" si="0"/>
        <v>171</v>
      </c>
      <c r="N8" s="83">
        <v>1</v>
      </c>
      <c r="O8" s="84">
        <f t="shared" si="4"/>
        <v>18.128654970760234</v>
      </c>
      <c r="P8" s="84">
        <f t="shared" si="1"/>
        <v>78.362573099415201</v>
      </c>
      <c r="Q8" s="84">
        <f t="shared" si="2"/>
        <v>3.5087719298245617</v>
      </c>
      <c r="R8" s="84">
        <f t="shared" si="3"/>
        <v>0</v>
      </c>
    </row>
    <row r="9" spans="1:18" s="89" customFormat="1" ht="15">
      <c r="A9" s="176" t="s">
        <v>222</v>
      </c>
      <c r="B9" s="88">
        <v>2014</v>
      </c>
      <c r="C9" s="88">
        <v>69</v>
      </c>
      <c r="D9" s="88">
        <v>25</v>
      </c>
      <c r="E9" s="88">
        <v>30</v>
      </c>
      <c r="F9" s="88">
        <v>22</v>
      </c>
      <c r="G9" s="88">
        <v>8</v>
      </c>
      <c r="H9" s="88">
        <v>2</v>
      </c>
      <c r="I9" s="88"/>
      <c r="J9" s="88">
        <v>1</v>
      </c>
      <c r="K9" s="88"/>
      <c r="L9" s="88"/>
      <c r="M9" s="88">
        <f t="shared" si="0"/>
        <v>157</v>
      </c>
      <c r="N9" s="88">
        <v>1</v>
      </c>
      <c r="O9" s="61">
        <f t="shared" si="4"/>
        <v>78.980891719745216</v>
      </c>
      <c r="P9" s="61">
        <f t="shared" si="1"/>
        <v>20.38216560509554</v>
      </c>
      <c r="Q9" s="61">
        <f t="shared" si="2"/>
        <v>0.63694267515923564</v>
      </c>
      <c r="R9" s="61">
        <f t="shared" si="3"/>
        <v>0</v>
      </c>
    </row>
    <row r="10" spans="1:18" s="78" customFormat="1">
      <c r="A10" s="177"/>
      <c r="B10" s="77">
        <v>2013</v>
      </c>
      <c r="C10" s="77">
        <v>59</v>
      </c>
      <c r="D10" s="77">
        <v>39</v>
      </c>
      <c r="E10" s="77">
        <v>28</v>
      </c>
      <c r="F10" s="77">
        <v>25</v>
      </c>
      <c r="G10" s="77">
        <v>15</v>
      </c>
      <c r="H10" s="77">
        <v>6</v>
      </c>
      <c r="I10" s="77">
        <v>5</v>
      </c>
      <c r="J10" s="77">
        <v>1</v>
      </c>
      <c r="K10" s="77">
        <v>0</v>
      </c>
      <c r="L10" s="77">
        <v>0</v>
      </c>
      <c r="M10" s="76">
        <f t="shared" ref="M10:M50" si="5">SUM(C10:L10)</f>
        <v>178</v>
      </c>
      <c r="N10" s="76">
        <v>1</v>
      </c>
      <c r="O10" s="75">
        <f t="shared" si="4"/>
        <v>70.786516853932582</v>
      </c>
      <c r="P10" s="75">
        <f t="shared" si="1"/>
        <v>25.842696629213481</v>
      </c>
      <c r="Q10" s="75">
        <f t="shared" si="2"/>
        <v>3.3707865168539324</v>
      </c>
      <c r="R10" s="75">
        <f t="shared" si="3"/>
        <v>0</v>
      </c>
    </row>
    <row r="11" spans="1:18">
      <c r="A11" s="177"/>
      <c r="B11" s="79">
        <v>2012</v>
      </c>
      <c r="C11" s="80">
        <v>8</v>
      </c>
      <c r="D11" s="80">
        <v>16</v>
      </c>
      <c r="E11" s="80">
        <v>32</v>
      </c>
      <c r="F11" s="80">
        <v>37</v>
      </c>
      <c r="G11" s="80">
        <v>42</v>
      </c>
      <c r="H11" s="80">
        <v>13</v>
      </c>
      <c r="I11" s="80">
        <v>12</v>
      </c>
      <c r="J11" s="80">
        <v>4</v>
      </c>
      <c r="K11" s="80">
        <v>3</v>
      </c>
      <c r="L11" s="80"/>
      <c r="M11" s="79">
        <f t="shared" si="5"/>
        <v>167</v>
      </c>
      <c r="N11" s="79">
        <v>3</v>
      </c>
      <c r="O11" s="82">
        <f t="shared" si="4"/>
        <v>33.532934131736525</v>
      </c>
      <c r="P11" s="75">
        <f t="shared" si="1"/>
        <v>55.08982035928144</v>
      </c>
      <c r="Q11" s="75">
        <f t="shared" si="2"/>
        <v>9.5808383233532943</v>
      </c>
      <c r="R11" s="75">
        <f t="shared" si="3"/>
        <v>1.7964071856287427</v>
      </c>
    </row>
    <row r="12" spans="1:18">
      <c r="A12" s="177"/>
      <c r="B12" s="79">
        <v>2011</v>
      </c>
      <c r="C12" s="79">
        <v>9</v>
      </c>
      <c r="D12" s="79">
        <v>14</v>
      </c>
      <c r="E12" s="79">
        <v>30</v>
      </c>
      <c r="F12" s="79">
        <v>37</v>
      </c>
      <c r="G12" s="79">
        <v>50</v>
      </c>
      <c r="H12" s="79">
        <v>26</v>
      </c>
      <c r="I12" s="79">
        <v>17</v>
      </c>
      <c r="J12" s="79">
        <v>6</v>
      </c>
      <c r="K12" s="79">
        <v>4</v>
      </c>
      <c r="L12" s="79"/>
      <c r="M12" s="79">
        <f t="shared" si="5"/>
        <v>193</v>
      </c>
      <c r="N12" s="79">
        <v>2</v>
      </c>
      <c r="O12" s="82">
        <f t="shared" si="4"/>
        <v>27.461139896373059</v>
      </c>
      <c r="P12" s="75">
        <f t="shared" si="1"/>
        <v>58.549222797927463</v>
      </c>
      <c r="Q12" s="75">
        <f t="shared" si="2"/>
        <v>11.917098445595855</v>
      </c>
      <c r="R12" s="75">
        <f t="shared" si="3"/>
        <v>2.0725388601036272</v>
      </c>
    </row>
    <row r="13" spans="1:18">
      <c r="A13" s="177"/>
      <c r="B13" s="79">
        <v>2010</v>
      </c>
      <c r="C13" s="79">
        <v>15</v>
      </c>
      <c r="D13" s="79">
        <v>17</v>
      </c>
      <c r="E13" s="79">
        <v>36</v>
      </c>
      <c r="F13" s="79">
        <v>29</v>
      </c>
      <c r="G13" s="79">
        <v>20</v>
      </c>
      <c r="H13" s="79">
        <v>19</v>
      </c>
      <c r="I13" s="79">
        <v>13</v>
      </c>
      <c r="J13" s="79">
        <v>6</v>
      </c>
      <c r="K13" s="79">
        <v>5</v>
      </c>
      <c r="L13" s="79"/>
      <c r="M13" s="79">
        <f t="shared" si="5"/>
        <v>160</v>
      </c>
      <c r="N13" s="79">
        <v>2</v>
      </c>
      <c r="O13" s="82">
        <f t="shared" si="4"/>
        <v>42.5</v>
      </c>
      <c r="P13" s="75">
        <f t="shared" si="1"/>
        <v>42.5</v>
      </c>
      <c r="Q13" s="75">
        <f t="shared" si="2"/>
        <v>11.875</v>
      </c>
      <c r="R13" s="75">
        <f t="shared" si="3"/>
        <v>3.125</v>
      </c>
    </row>
    <row r="14" spans="1:18" ht="13.5" thickBot="1">
      <c r="A14" s="178"/>
      <c r="B14" s="83">
        <v>2009</v>
      </c>
      <c r="C14" s="83">
        <v>12</v>
      </c>
      <c r="D14" s="83">
        <v>21</v>
      </c>
      <c r="E14" s="83">
        <v>28</v>
      </c>
      <c r="F14" s="83">
        <v>33</v>
      </c>
      <c r="G14" s="83">
        <v>41</v>
      </c>
      <c r="H14" s="83">
        <v>21</v>
      </c>
      <c r="I14" s="83">
        <v>10</v>
      </c>
      <c r="J14" s="83">
        <v>3</v>
      </c>
      <c r="K14" s="83">
        <v>2</v>
      </c>
      <c r="L14" s="83"/>
      <c r="M14" s="83">
        <f t="shared" si="5"/>
        <v>171</v>
      </c>
      <c r="N14" s="83">
        <v>1</v>
      </c>
      <c r="O14" s="84">
        <f t="shared" si="4"/>
        <v>35.672514619883039</v>
      </c>
      <c r="P14" s="84">
        <f t="shared" si="1"/>
        <v>55.555555555555557</v>
      </c>
      <c r="Q14" s="84">
        <f t="shared" si="2"/>
        <v>7.60233918128655</v>
      </c>
      <c r="R14" s="84">
        <f t="shared" si="3"/>
        <v>1.1695906432748537</v>
      </c>
    </row>
    <row r="15" spans="1:18" s="89" customFormat="1" ht="15">
      <c r="A15" s="172" t="s">
        <v>221</v>
      </c>
      <c r="B15" s="88">
        <v>2014</v>
      </c>
      <c r="C15" s="88"/>
      <c r="D15" s="88">
        <v>2</v>
      </c>
      <c r="E15" s="88">
        <v>18</v>
      </c>
      <c r="F15" s="88">
        <v>36</v>
      </c>
      <c r="G15" s="88">
        <v>45</v>
      </c>
      <c r="H15" s="88">
        <v>34</v>
      </c>
      <c r="I15" s="88">
        <v>15</v>
      </c>
      <c r="J15" s="88">
        <v>6</v>
      </c>
      <c r="K15" s="88">
        <v>1</v>
      </c>
      <c r="L15" s="88"/>
      <c r="M15" s="88">
        <f t="shared" si="5"/>
        <v>157</v>
      </c>
      <c r="N15" s="88">
        <v>6</v>
      </c>
      <c r="O15" s="90">
        <f t="shared" si="4"/>
        <v>12.738853503184712</v>
      </c>
      <c r="P15" s="61">
        <f t="shared" si="1"/>
        <v>73.248407643312106</v>
      </c>
      <c r="Q15" s="61">
        <f t="shared" si="2"/>
        <v>13.375796178343949</v>
      </c>
      <c r="R15" s="61">
        <f t="shared" si="3"/>
        <v>0.63694267515923564</v>
      </c>
    </row>
    <row r="16" spans="1:18" s="78" customFormat="1">
      <c r="A16" s="173"/>
      <c r="B16" s="76">
        <v>2013</v>
      </c>
      <c r="C16" s="77">
        <v>0</v>
      </c>
      <c r="D16" s="77">
        <v>5</v>
      </c>
      <c r="E16" s="77">
        <v>20</v>
      </c>
      <c r="F16" s="77">
        <v>29</v>
      </c>
      <c r="G16" s="77">
        <v>64</v>
      </c>
      <c r="H16" s="77">
        <v>42</v>
      </c>
      <c r="I16" s="77">
        <v>11</v>
      </c>
      <c r="J16" s="77">
        <v>6</v>
      </c>
      <c r="K16" s="77">
        <v>1</v>
      </c>
      <c r="L16" s="77">
        <v>0</v>
      </c>
      <c r="M16" s="76">
        <f t="shared" si="5"/>
        <v>178</v>
      </c>
      <c r="N16" s="76">
        <v>6</v>
      </c>
      <c r="O16" s="75">
        <f t="shared" si="4"/>
        <v>14.044943820224718</v>
      </c>
      <c r="P16" s="75">
        <f t="shared" si="1"/>
        <v>75.842696629213478</v>
      </c>
      <c r="Q16" s="75">
        <f t="shared" si="2"/>
        <v>9.5505617977528097</v>
      </c>
      <c r="R16" s="75">
        <f t="shared" si="3"/>
        <v>0.5617977528089888</v>
      </c>
    </row>
    <row r="17" spans="1:18">
      <c r="A17" s="173"/>
      <c r="B17" s="79">
        <v>2012</v>
      </c>
      <c r="C17" s="80">
        <v>4</v>
      </c>
      <c r="D17" s="80">
        <v>22</v>
      </c>
      <c r="E17" s="80">
        <v>31</v>
      </c>
      <c r="F17" s="80">
        <v>56</v>
      </c>
      <c r="G17" s="80">
        <v>35</v>
      </c>
      <c r="H17" s="80">
        <v>15</v>
      </c>
      <c r="I17" s="80">
        <v>0</v>
      </c>
      <c r="J17" s="80">
        <v>2</v>
      </c>
      <c r="K17" s="80">
        <v>2</v>
      </c>
      <c r="L17" s="80"/>
      <c r="M17" s="79">
        <f t="shared" si="5"/>
        <v>167</v>
      </c>
      <c r="N17" s="79">
        <v>2</v>
      </c>
      <c r="O17" s="82">
        <f t="shared" si="4"/>
        <v>34.131736526946106</v>
      </c>
      <c r="P17" s="75">
        <f t="shared" si="1"/>
        <v>63.473053892215574</v>
      </c>
      <c r="Q17" s="75">
        <f t="shared" si="2"/>
        <v>1.1976047904191618</v>
      </c>
      <c r="R17" s="75">
        <f t="shared" si="3"/>
        <v>1.1976047904191618</v>
      </c>
    </row>
    <row r="18" spans="1:18">
      <c r="A18" s="173"/>
      <c r="B18" s="79">
        <v>2011</v>
      </c>
      <c r="C18" s="79"/>
      <c r="D18" s="79">
        <v>5</v>
      </c>
      <c r="E18" s="79">
        <v>26</v>
      </c>
      <c r="F18" s="79">
        <v>38</v>
      </c>
      <c r="G18" s="79">
        <v>58</v>
      </c>
      <c r="H18" s="79">
        <v>42</v>
      </c>
      <c r="I18" s="79">
        <v>12</v>
      </c>
      <c r="J18" s="79">
        <v>9</v>
      </c>
      <c r="K18" s="79">
        <v>3</v>
      </c>
      <c r="L18" s="79"/>
      <c r="M18" s="79">
        <f t="shared" si="5"/>
        <v>193</v>
      </c>
      <c r="N18" s="79">
        <v>5</v>
      </c>
      <c r="O18" s="82">
        <f t="shared" si="4"/>
        <v>16.062176165803109</v>
      </c>
      <c r="P18" s="75">
        <f t="shared" si="1"/>
        <v>71.502590673575128</v>
      </c>
      <c r="Q18" s="75">
        <f t="shared" si="2"/>
        <v>10.880829015544041</v>
      </c>
      <c r="R18" s="75">
        <f t="shared" si="3"/>
        <v>1.5544041450777202</v>
      </c>
    </row>
    <row r="19" spans="1:18">
      <c r="A19" s="173"/>
      <c r="B19" s="79">
        <v>2010</v>
      </c>
      <c r="C19" s="79">
        <v>3</v>
      </c>
      <c r="D19" s="79">
        <v>9</v>
      </c>
      <c r="E19" s="79">
        <v>39</v>
      </c>
      <c r="F19" s="79">
        <v>58</v>
      </c>
      <c r="G19" s="79">
        <v>33</v>
      </c>
      <c r="H19" s="79">
        <v>10</v>
      </c>
      <c r="I19" s="79">
        <v>6</v>
      </c>
      <c r="J19" s="79"/>
      <c r="K19" s="79">
        <v>2</v>
      </c>
      <c r="L19" s="79"/>
      <c r="M19" s="79">
        <f t="shared" si="5"/>
        <v>160</v>
      </c>
      <c r="N19" s="79">
        <v>3</v>
      </c>
      <c r="O19" s="82">
        <f t="shared" si="4"/>
        <v>31.875</v>
      </c>
      <c r="P19" s="75">
        <f t="shared" si="1"/>
        <v>63.125</v>
      </c>
      <c r="Q19" s="75">
        <f t="shared" si="2"/>
        <v>3.75</v>
      </c>
      <c r="R19" s="75">
        <f t="shared" si="3"/>
        <v>1.25</v>
      </c>
    </row>
    <row r="20" spans="1:18" ht="13.5" thickBot="1">
      <c r="A20" s="174"/>
      <c r="B20" s="83">
        <v>2009</v>
      </c>
      <c r="C20" s="83"/>
      <c r="D20" s="83">
        <v>5</v>
      </c>
      <c r="E20" s="83">
        <v>13</v>
      </c>
      <c r="F20" s="83">
        <v>43</v>
      </c>
      <c r="G20" s="83">
        <v>52</v>
      </c>
      <c r="H20" s="83">
        <v>31</v>
      </c>
      <c r="I20" s="83">
        <v>9</v>
      </c>
      <c r="J20" s="83">
        <v>9</v>
      </c>
      <c r="K20" s="83">
        <v>9</v>
      </c>
      <c r="L20" s="83"/>
      <c r="M20" s="83">
        <f t="shared" si="5"/>
        <v>171</v>
      </c>
      <c r="N20" s="83">
        <v>4</v>
      </c>
      <c r="O20" s="84">
        <f t="shared" si="4"/>
        <v>10.526315789473685</v>
      </c>
      <c r="P20" s="84">
        <f t="shared" si="1"/>
        <v>73.684210526315795</v>
      </c>
      <c r="Q20" s="84">
        <f t="shared" si="2"/>
        <v>10.526315789473685</v>
      </c>
      <c r="R20" s="84">
        <f t="shared" si="3"/>
        <v>5.2631578947368425</v>
      </c>
    </row>
    <row r="21" spans="1:18" s="89" customFormat="1" ht="15">
      <c r="A21" s="172" t="s">
        <v>223</v>
      </c>
      <c r="B21" s="88">
        <v>2014</v>
      </c>
      <c r="C21" s="88">
        <v>13</v>
      </c>
      <c r="D21" s="88">
        <v>22</v>
      </c>
      <c r="E21" s="88">
        <v>42</v>
      </c>
      <c r="F21" s="88">
        <v>32</v>
      </c>
      <c r="G21" s="88">
        <v>24</v>
      </c>
      <c r="H21" s="88">
        <v>15</v>
      </c>
      <c r="I21" s="88">
        <v>8</v>
      </c>
      <c r="J21" s="88"/>
      <c r="K21" s="88"/>
      <c r="L21" s="88"/>
      <c r="M21" s="88">
        <f t="shared" si="5"/>
        <v>156</v>
      </c>
      <c r="N21" s="88">
        <v>3</v>
      </c>
      <c r="O21" s="61">
        <f t="shared" si="4"/>
        <v>49.358974358974358</v>
      </c>
      <c r="P21" s="61">
        <f t="shared" si="1"/>
        <v>45.512820512820511</v>
      </c>
      <c r="Q21" s="61">
        <f t="shared" si="2"/>
        <v>5.1282051282051277</v>
      </c>
      <c r="R21" s="61">
        <f t="shared" si="3"/>
        <v>0</v>
      </c>
    </row>
    <row r="22" spans="1:18" s="78" customFormat="1">
      <c r="A22" s="173"/>
      <c r="B22" s="76">
        <v>2013</v>
      </c>
      <c r="C22" s="77">
        <v>0</v>
      </c>
      <c r="D22" s="77">
        <v>4</v>
      </c>
      <c r="E22" s="77">
        <v>15</v>
      </c>
      <c r="F22" s="77">
        <v>33</v>
      </c>
      <c r="G22" s="77">
        <v>29</v>
      </c>
      <c r="H22" s="77">
        <v>44</v>
      </c>
      <c r="I22" s="77">
        <v>27</v>
      </c>
      <c r="J22" s="77">
        <v>22</v>
      </c>
      <c r="K22" s="77">
        <v>4</v>
      </c>
      <c r="L22" s="77">
        <v>0</v>
      </c>
      <c r="M22" s="76">
        <f t="shared" si="5"/>
        <v>178</v>
      </c>
      <c r="N22" s="76">
        <v>7</v>
      </c>
      <c r="O22" s="75">
        <f t="shared" si="4"/>
        <v>10.674157303370785</v>
      </c>
      <c r="P22" s="75">
        <f t="shared" si="1"/>
        <v>59.550561797752806</v>
      </c>
      <c r="Q22" s="75">
        <f t="shared" si="2"/>
        <v>27.528089887640448</v>
      </c>
      <c r="R22" s="75">
        <f t="shared" si="3"/>
        <v>2.2471910112359552</v>
      </c>
    </row>
    <row r="23" spans="1:18">
      <c r="A23" s="173"/>
      <c r="B23" s="79">
        <v>2012</v>
      </c>
      <c r="C23" s="80">
        <v>2</v>
      </c>
      <c r="D23" s="80">
        <v>12</v>
      </c>
      <c r="E23" s="80">
        <v>21</v>
      </c>
      <c r="F23" s="80">
        <v>39</v>
      </c>
      <c r="G23" s="80">
        <v>30</v>
      </c>
      <c r="H23" s="80">
        <v>38</v>
      </c>
      <c r="I23" s="80">
        <v>18</v>
      </c>
      <c r="J23" s="80">
        <v>5</v>
      </c>
      <c r="K23" s="80">
        <v>2</v>
      </c>
      <c r="L23" s="80"/>
      <c r="M23" s="79">
        <f t="shared" si="5"/>
        <v>167</v>
      </c>
      <c r="N23" s="79">
        <v>4</v>
      </c>
      <c r="O23" s="82">
        <f t="shared" si="4"/>
        <v>20.95808383233533</v>
      </c>
      <c r="P23" s="75">
        <f t="shared" si="1"/>
        <v>64.071856287425149</v>
      </c>
      <c r="Q23" s="75">
        <f t="shared" si="2"/>
        <v>13.77245508982036</v>
      </c>
      <c r="R23" s="75">
        <f t="shared" si="3"/>
        <v>1.1976047904191618</v>
      </c>
    </row>
    <row r="24" spans="1:18">
      <c r="A24" s="173"/>
      <c r="B24" s="79">
        <v>2011</v>
      </c>
      <c r="C24" s="79">
        <v>3</v>
      </c>
      <c r="D24" s="79">
        <v>13</v>
      </c>
      <c r="E24" s="79">
        <v>33</v>
      </c>
      <c r="F24" s="79">
        <v>41</v>
      </c>
      <c r="G24" s="79">
        <v>45</v>
      </c>
      <c r="H24" s="79">
        <v>34</v>
      </c>
      <c r="I24" s="79">
        <v>15</v>
      </c>
      <c r="J24" s="79">
        <v>8</v>
      </c>
      <c r="K24" s="79">
        <v>1</v>
      </c>
      <c r="L24" s="79"/>
      <c r="M24" s="79">
        <f t="shared" si="5"/>
        <v>193</v>
      </c>
      <c r="N24" s="79">
        <v>3</v>
      </c>
      <c r="O24" s="82">
        <f t="shared" si="4"/>
        <v>25.388601036269431</v>
      </c>
      <c r="P24" s="75">
        <f t="shared" si="1"/>
        <v>62.176165803108809</v>
      </c>
      <c r="Q24" s="75">
        <f t="shared" si="2"/>
        <v>11.917098445595855</v>
      </c>
      <c r="R24" s="75">
        <f t="shared" si="3"/>
        <v>0.5181347150259068</v>
      </c>
    </row>
    <row r="25" spans="1:18">
      <c r="A25" s="173"/>
      <c r="B25" s="79">
        <v>2010</v>
      </c>
      <c r="C25" s="79"/>
      <c r="D25" s="79">
        <v>15</v>
      </c>
      <c r="E25" s="79">
        <v>34</v>
      </c>
      <c r="F25" s="79">
        <v>41</v>
      </c>
      <c r="G25" s="79">
        <v>37</v>
      </c>
      <c r="H25" s="79">
        <v>18</v>
      </c>
      <c r="I25" s="79">
        <v>8</v>
      </c>
      <c r="J25" s="79">
        <v>4</v>
      </c>
      <c r="K25" s="79">
        <v>1</v>
      </c>
      <c r="L25" s="79">
        <v>1</v>
      </c>
      <c r="M25" s="79">
        <f t="shared" si="5"/>
        <v>159</v>
      </c>
      <c r="N25" s="79">
        <v>4</v>
      </c>
      <c r="O25" s="82">
        <f t="shared" si="4"/>
        <v>30.817610062893081</v>
      </c>
      <c r="P25" s="75">
        <f t="shared" si="1"/>
        <v>60.377358490566031</v>
      </c>
      <c r="Q25" s="75">
        <f t="shared" si="2"/>
        <v>7.5471698113207539</v>
      </c>
      <c r="R25" s="75">
        <f t="shared" si="3"/>
        <v>0.62893081761006286</v>
      </c>
    </row>
    <row r="26" spans="1:18" ht="13.5" thickBot="1">
      <c r="A26" s="174"/>
      <c r="B26" s="83">
        <v>2009</v>
      </c>
      <c r="C26" s="83">
        <v>3</v>
      </c>
      <c r="D26" s="83">
        <v>15</v>
      </c>
      <c r="E26" s="83">
        <v>42</v>
      </c>
      <c r="F26" s="83">
        <v>46</v>
      </c>
      <c r="G26" s="83">
        <v>34</v>
      </c>
      <c r="H26" s="83">
        <v>17</v>
      </c>
      <c r="I26" s="83">
        <v>9</v>
      </c>
      <c r="J26" s="83">
        <v>3</v>
      </c>
      <c r="K26" s="83">
        <v>2</v>
      </c>
      <c r="L26" s="83"/>
      <c r="M26" s="83">
        <f t="shared" si="5"/>
        <v>171</v>
      </c>
      <c r="N26" s="83">
        <v>2</v>
      </c>
      <c r="O26" s="84">
        <f t="shared" si="4"/>
        <v>35.087719298245617</v>
      </c>
      <c r="P26" s="84">
        <f t="shared" si="1"/>
        <v>56.725146198830409</v>
      </c>
      <c r="Q26" s="84">
        <f t="shared" si="2"/>
        <v>7.0175438596491233</v>
      </c>
      <c r="R26" s="84">
        <f t="shared" si="3"/>
        <v>1.1695906432748537</v>
      </c>
    </row>
    <row r="27" spans="1:18" s="89" customFormat="1" ht="15">
      <c r="A27" s="172" t="s">
        <v>224</v>
      </c>
      <c r="B27" s="88">
        <v>2014</v>
      </c>
      <c r="C27" s="88">
        <v>5</v>
      </c>
      <c r="D27" s="88">
        <v>14</v>
      </c>
      <c r="E27" s="88">
        <v>17</v>
      </c>
      <c r="F27" s="88">
        <v>23</v>
      </c>
      <c r="G27" s="88">
        <v>18</v>
      </c>
      <c r="H27" s="88">
        <v>30</v>
      </c>
      <c r="I27" s="88">
        <v>30</v>
      </c>
      <c r="J27" s="88">
        <v>13</v>
      </c>
      <c r="K27" s="88">
        <v>7</v>
      </c>
      <c r="L27" s="88"/>
      <c r="M27" s="88">
        <f t="shared" si="5"/>
        <v>157</v>
      </c>
      <c r="N27" s="88">
        <v>4</v>
      </c>
      <c r="O27" s="90">
        <f t="shared" si="4"/>
        <v>22.929936305732483</v>
      </c>
      <c r="P27" s="61">
        <f t="shared" si="1"/>
        <v>45.222929936305732</v>
      </c>
      <c r="Q27" s="61">
        <f t="shared" si="2"/>
        <v>27.388535031847134</v>
      </c>
      <c r="R27" s="61">
        <f t="shared" si="3"/>
        <v>4.4585987261146496</v>
      </c>
    </row>
    <row r="28" spans="1:18" s="78" customFormat="1">
      <c r="A28" s="173"/>
      <c r="B28" s="76">
        <v>2013</v>
      </c>
      <c r="C28" s="77">
        <v>18</v>
      </c>
      <c r="D28" s="77">
        <v>20</v>
      </c>
      <c r="E28" s="77">
        <v>18</v>
      </c>
      <c r="F28" s="77">
        <v>22</v>
      </c>
      <c r="G28" s="77">
        <v>21</v>
      </c>
      <c r="H28" s="77">
        <v>23</v>
      </c>
      <c r="I28" s="77">
        <v>22</v>
      </c>
      <c r="J28" s="77">
        <v>24</v>
      </c>
      <c r="K28" s="77">
        <v>10</v>
      </c>
      <c r="L28" s="76"/>
      <c r="M28" s="76">
        <f t="shared" si="5"/>
        <v>178</v>
      </c>
      <c r="N28" s="76">
        <v>3</v>
      </c>
      <c r="O28" s="75">
        <f t="shared" si="4"/>
        <v>31.460674157303369</v>
      </c>
      <c r="P28" s="75">
        <f t="shared" si="1"/>
        <v>37.078651685393261</v>
      </c>
      <c r="Q28" s="75">
        <f t="shared" si="2"/>
        <v>25.842696629213481</v>
      </c>
      <c r="R28" s="75">
        <f t="shared" si="3"/>
        <v>5.6179775280898872</v>
      </c>
    </row>
    <row r="29" spans="1:18">
      <c r="A29" s="173"/>
      <c r="B29" s="79">
        <v>2012</v>
      </c>
      <c r="C29" s="80">
        <v>3</v>
      </c>
      <c r="D29" s="80">
        <v>9</v>
      </c>
      <c r="E29" s="80">
        <v>15</v>
      </c>
      <c r="F29" s="80">
        <v>18</v>
      </c>
      <c r="G29" s="80">
        <v>32</v>
      </c>
      <c r="H29" s="80">
        <v>38</v>
      </c>
      <c r="I29" s="80">
        <v>30</v>
      </c>
      <c r="J29" s="80">
        <v>18</v>
      </c>
      <c r="K29" s="80">
        <v>4</v>
      </c>
      <c r="L29" s="80"/>
      <c r="M29" s="79">
        <f t="shared" si="5"/>
        <v>167</v>
      </c>
      <c r="N29" s="79">
        <v>5</v>
      </c>
      <c r="O29" s="82">
        <f t="shared" si="4"/>
        <v>16.167664670658684</v>
      </c>
      <c r="P29" s="75">
        <f t="shared" si="1"/>
        <v>52.694610778443113</v>
      </c>
      <c r="Q29" s="75">
        <f t="shared" si="2"/>
        <v>28.742514970059883</v>
      </c>
      <c r="R29" s="75">
        <f t="shared" si="3"/>
        <v>2.3952095808383236</v>
      </c>
    </row>
    <row r="30" spans="1:18">
      <c r="A30" s="173"/>
      <c r="B30" s="79">
        <v>2011</v>
      </c>
      <c r="C30" s="79">
        <v>3</v>
      </c>
      <c r="D30" s="79">
        <v>17</v>
      </c>
      <c r="E30" s="79">
        <v>12</v>
      </c>
      <c r="F30" s="79">
        <v>26</v>
      </c>
      <c r="G30" s="79">
        <v>22</v>
      </c>
      <c r="H30" s="79">
        <v>27</v>
      </c>
      <c r="I30" s="79">
        <v>32</v>
      </c>
      <c r="J30" s="79">
        <v>44</v>
      </c>
      <c r="K30" s="79">
        <v>10</v>
      </c>
      <c r="L30" s="79"/>
      <c r="M30" s="79">
        <f t="shared" si="5"/>
        <v>193</v>
      </c>
      <c r="N30" s="79">
        <v>4</v>
      </c>
      <c r="O30" s="82">
        <f t="shared" si="4"/>
        <v>16.580310880829018</v>
      </c>
      <c r="P30" s="75">
        <f t="shared" si="1"/>
        <v>38.860103626943008</v>
      </c>
      <c r="Q30" s="75">
        <f t="shared" si="2"/>
        <v>39.37823834196891</v>
      </c>
      <c r="R30" s="75">
        <f t="shared" si="3"/>
        <v>5.1813471502590671</v>
      </c>
    </row>
    <row r="31" spans="1:18">
      <c r="A31" s="173"/>
      <c r="B31" s="79">
        <v>2010</v>
      </c>
      <c r="C31" s="79">
        <v>3</v>
      </c>
      <c r="D31" s="79">
        <v>8</v>
      </c>
      <c r="E31" s="79">
        <v>9</v>
      </c>
      <c r="F31" s="79">
        <v>22</v>
      </c>
      <c r="G31" s="79">
        <v>24</v>
      </c>
      <c r="H31" s="79">
        <v>30</v>
      </c>
      <c r="I31" s="79">
        <v>30</v>
      </c>
      <c r="J31" s="79">
        <v>26</v>
      </c>
      <c r="K31" s="79">
        <v>8</v>
      </c>
      <c r="L31" s="79"/>
      <c r="M31" s="79">
        <f t="shared" si="5"/>
        <v>160</v>
      </c>
      <c r="N31" s="79">
        <v>5</v>
      </c>
      <c r="O31" s="82">
        <f t="shared" si="4"/>
        <v>12.5</v>
      </c>
      <c r="P31" s="75">
        <f t="shared" si="1"/>
        <v>47.5</v>
      </c>
      <c r="Q31" s="75">
        <f t="shared" si="2"/>
        <v>35</v>
      </c>
      <c r="R31" s="75">
        <f t="shared" si="3"/>
        <v>5</v>
      </c>
    </row>
    <row r="32" spans="1:18" ht="13.5" thickBot="1">
      <c r="A32" s="174"/>
      <c r="B32" s="83">
        <v>2009</v>
      </c>
      <c r="C32" s="83">
        <v>3</v>
      </c>
      <c r="D32" s="83">
        <v>4</v>
      </c>
      <c r="E32" s="83">
        <v>8</v>
      </c>
      <c r="F32" s="83">
        <v>10</v>
      </c>
      <c r="G32" s="83">
        <v>20</v>
      </c>
      <c r="H32" s="83">
        <v>33</v>
      </c>
      <c r="I32" s="83">
        <v>39</v>
      </c>
      <c r="J32" s="83">
        <v>32</v>
      </c>
      <c r="K32" s="83">
        <v>22</v>
      </c>
      <c r="L32" s="83"/>
      <c r="M32" s="83">
        <f t="shared" si="5"/>
        <v>171</v>
      </c>
      <c r="N32" s="83">
        <v>5</v>
      </c>
      <c r="O32" s="84">
        <f t="shared" si="4"/>
        <v>8.7719298245614041</v>
      </c>
      <c r="P32" s="84">
        <f t="shared" si="1"/>
        <v>36.842105263157897</v>
      </c>
      <c r="Q32" s="84">
        <f t="shared" si="2"/>
        <v>41.520467836257311</v>
      </c>
      <c r="R32" s="84">
        <f t="shared" si="3"/>
        <v>12.865497076023392</v>
      </c>
    </row>
    <row r="33" spans="1:18" s="89" customFormat="1" ht="15">
      <c r="A33" s="172" t="s">
        <v>227</v>
      </c>
      <c r="B33" s="88">
        <v>2014</v>
      </c>
      <c r="C33" s="88">
        <v>1</v>
      </c>
      <c r="D33" s="88">
        <v>2</v>
      </c>
      <c r="E33" s="88">
        <v>9</v>
      </c>
      <c r="F33" s="88">
        <v>20</v>
      </c>
      <c r="G33" s="88">
        <v>14</v>
      </c>
      <c r="H33" s="88">
        <v>35</v>
      </c>
      <c r="I33" s="88">
        <v>34</v>
      </c>
      <c r="J33" s="88">
        <v>20</v>
      </c>
      <c r="K33" s="88">
        <v>22</v>
      </c>
      <c r="L33" s="88"/>
      <c r="M33" s="88">
        <f t="shared" si="5"/>
        <v>157</v>
      </c>
      <c r="N33" s="88">
        <v>8</v>
      </c>
      <c r="O33" s="61">
        <f t="shared" si="4"/>
        <v>7.6433121019108281</v>
      </c>
      <c r="P33" s="61">
        <f t="shared" si="1"/>
        <v>43.949044585987259</v>
      </c>
      <c r="Q33" s="61">
        <f t="shared" si="2"/>
        <v>34.394904458598724</v>
      </c>
      <c r="R33" s="61">
        <f t="shared" si="3"/>
        <v>14.012738853503183</v>
      </c>
    </row>
    <row r="34" spans="1:18" s="78" customFormat="1">
      <c r="A34" s="173"/>
      <c r="B34" s="76">
        <v>2013</v>
      </c>
      <c r="C34" s="77">
        <v>7</v>
      </c>
      <c r="D34" s="77">
        <v>10</v>
      </c>
      <c r="E34" s="77">
        <v>10</v>
      </c>
      <c r="F34" s="77">
        <v>18</v>
      </c>
      <c r="G34" s="77">
        <v>35</v>
      </c>
      <c r="H34" s="77">
        <v>37</v>
      </c>
      <c r="I34" s="77">
        <v>29</v>
      </c>
      <c r="J34" s="77">
        <v>23</v>
      </c>
      <c r="K34" s="77">
        <v>9</v>
      </c>
      <c r="L34" s="76"/>
      <c r="M34" s="76">
        <f t="shared" si="5"/>
        <v>178</v>
      </c>
      <c r="N34" s="76">
        <v>5</v>
      </c>
      <c r="O34" s="75">
        <f t="shared" si="4"/>
        <v>15.168539325842696</v>
      </c>
      <c r="P34" s="75">
        <f t="shared" si="1"/>
        <v>50.561797752808985</v>
      </c>
      <c r="Q34" s="75">
        <f t="shared" si="2"/>
        <v>29.213483146067414</v>
      </c>
      <c r="R34" s="75">
        <f t="shared" si="3"/>
        <v>5.0561797752808992</v>
      </c>
    </row>
    <row r="35" spans="1:18">
      <c r="A35" s="173"/>
      <c r="B35" s="79">
        <v>2012</v>
      </c>
      <c r="C35" s="80"/>
      <c r="D35" s="80">
        <v>3</v>
      </c>
      <c r="E35" s="80">
        <v>5</v>
      </c>
      <c r="F35" s="80">
        <v>10</v>
      </c>
      <c r="G35" s="80">
        <v>18</v>
      </c>
      <c r="H35" s="80">
        <v>42</v>
      </c>
      <c r="I35" s="80">
        <v>35</v>
      </c>
      <c r="J35" s="80">
        <v>39</v>
      </c>
      <c r="K35" s="80">
        <v>15</v>
      </c>
      <c r="L35" s="80"/>
      <c r="M35" s="79">
        <f t="shared" si="5"/>
        <v>167</v>
      </c>
      <c r="N35" s="79">
        <v>8</v>
      </c>
      <c r="O35" s="82">
        <f t="shared" si="4"/>
        <v>4.7904191616766472</v>
      </c>
      <c r="P35" s="75">
        <f t="shared" si="1"/>
        <v>41.91616766467066</v>
      </c>
      <c r="Q35" s="75">
        <f t="shared" si="2"/>
        <v>44.311377245508986</v>
      </c>
      <c r="R35" s="75">
        <f t="shared" si="3"/>
        <v>8.9820359281437128</v>
      </c>
    </row>
    <row r="36" spans="1:18">
      <c r="A36" s="173"/>
      <c r="B36" s="79">
        <v>2011</v>
      </c>
      <c r="C36" s="79">
        <v>1</v>
      </c>
      <c r="D36" s="79">
        <v>10</v>
      </c>
      <c r="E36" s="79">
        <v>14</v>
      </c>
      <c r="F36" s="79">
        <v>14</v>
      </c>
      <c r="G36" s="79">
        <v>24</v>
      </c>
      <c r="H36" s="79">
        <v>37</v>
      </c>
      <c r="I36" s="79">
        <v>32</v>
      </c>
      <c r="J36" s="79">
        <v>40</v>
      </c>
      <c r="K36" s="79">
        <v>21</v>
      </c>
      <c r="L36" s="79"/>
      <c r="M36" s="79">
        <f t="shared" si="5"/>
        <v>193</v>
      </c>
      <c r="N36" s="79">
        <v>6</v>
      </c>
      <c r="O36" s="82">
        <f t="shared" si="4"/>
        <v>12.953367875647668</v>
      </c>
      <c r="P36" s="75">
        <f t="shared" si="1"/>
        <v>38.860103626943008</v>
      </c>
      <c r="Q36" s="75">
        <f t="shared" si="2"/>
        <v>37.30569948186529</v>
      </c>
      <c r="R36" s="75">
        <f t="shared" si="3"/>
        <v>10.880829015544041</v>
      </c>
    </row>
    <row r="37" spans="1:18">
      <c r="A37" s="173"/>
      <c r="B37" s="79">
        <v>2010</v>
      </c>
      <c r="C37" s="79"/>
      <c r="D37" s="79">
        <v>2</v>
      </c>
      <c r="E37" s="79">
        <v>6</v>
      </c>
      <c r="F37" s="79">
        <v>13</v>
      </c>
      <c r="G37" s="79">
        <v>23</v>
      </c>
      <c r="H37" s="79">
        <v>22</v>
      </c>
      <c r="I37" s="79">
        <v>33</v>
      </c>
      <c r="J37" s="79">
        <v>38</v>
      </c>
      <c r="K37" s="79">
        <v>23</v>
      </c>
      <c r="L37" s="79"/>
      <c r="M37" s="79">
        <f t="shared" si="5"/>
        <v>160</v>
      </c>
      <c r="N37" s="79">
        <v>6</v>
      </c>
      <c r="O37" s="82">
        <f t="shared" si="4"/>
        <v>5</v>
      </c>
      <c r="P37" s="75">
        <f t="shared" si="1"/>
        <v>36.25</v>
      </c>
      <c r="Q37" s="75">
        <f t="shared" si="2"/>
        <v>44.375</v>
      </c>
      <c r="R37" s="75">
        <f t="shared" si="3"/>
        <v>14.375</v>
      </c>
    </row>
    <row r="38" spans="1:18" ht="13.5" thickBot="1">
      <c r="A38" s="174"/>
      <c r="B38" s="83">
        <v>2009</v>
      </c>
      <c r="C38" s="83">
        <v>1</v>
      </c>
      <c r="D38" s="83"/>
      <c r="E38" s="83">
        <v>2</v>
      </c>
      <c r="F38" s="83">
        <v>4</v>
      </c>
      <c r="G38" s="83">
        <v>17</v>
      </c>
      <c r="H38" s="83">
        <v>30</v>
      </c>
      <c r="I38" s="83">
        <v>25</v>
      </c>
      <c r="J38" s="83">
        <v>41</v>
      </c>
      <c r="K38" s="83">
        <v>51</v>
      </c>
      <c r="L38" s="83"/>
      <c r="M38" s="83">
        <f t="shared" si="5"/>
        <v>171</v>
      </c>
      <c r="N38" s="83">
        <v>9</v>
      </c>
      <c r="O38" s="84">
        <f t="shared" si="4"/>
        <v>1.7543859649122808</v>
      </c>
      <c r="P38" s="84">
        <f t="shared" si="1"/>
        <v>29.824561403508774</v>
      </c>
      <c r="Q38" s="84">
        <f t="shared" si="2"/>
        <v>38.596491228070178</v>
      </c>
      <c r="R38" s="84">
        <f t="shared" si="3"/>
        <v>29.824561403508774</v>
      </c>
    </row>
    <row r="39" spans="1:18" s="89" customFormat="1" ht="15">
      <c r="A39" s="172" t="s">
        <v>225</v>
      </c>
      <c r="B39" s="88">
        <v>2014</v>
      </c>
      <c r="C39" s="88"/>
      <c r="D39" s="88">
        <v>7</v>
      </c>
      <c r="E39" s="88">
        <v>12</v>
      </c>
      <c r="F39" s="88">
        <v>30</v>
      </c>
      <c r="G39" s="88">
        <v>42</v>
      </c>
      <c r="H39" s="88">
        <v>43</v>
      </c>
      <c r="I39" s="88">
        <v>13</v>
      </c>
      <c r="J39" s="88">
        <v>9</v>
      </c>
      <c r="K39" s="88">
        <v>1</v>
      </c>
      <c r="L39" s="88"/>
      <c r="M39" s="88">
        <f t="shared" si="5"/>
        <v>157</v>
      </c>
      <c r="N39" s="88">
        <v>7</v>
      </c>
      <c r="O39" s="61">
        <f t="shared" si="4"/>
        <v>12.101910828025478</v>
      </c>
      <c r="P39" s="61">
        <f t="shared" si="1"/>
        <v>73.248407643312106</v>
      </c>
      <c r="Q39" s="61">
        <f t="shared" si="2"/>
        <v>14.012738853503183</v>
      </c>
      <c r="R39" s="61">
        <f t="shared" si="3"/>
        <v>0.63694267515923564</v>
      </c>
    </row>
    <row r="40" spans="1:18" s="78" customFormat="1">
      <c r="A40" s="173"/>
      <c r="B40" s="76">
        <v>2013</v>
      </c>
      <c r="C40" s="77">
        <v>7</v>
      </c>
      <c r="D40" s="77">
        <v>9</v>
      </c>
      <c r="E40" s="77">
        <v>20</v>
      </c>
      <c r="F40" s="77">
        <v>50</v>
      </c>
      <c r="G40" s="77">
        <v>51</v>
      </c>
      <c r="H40" s="77">
        <v>33</v>
      </c>
      <c r="I40" s="77">
        <v>5</v>
      </c>
      <c r="J40" s="77">
        <v>3</v>
      </c>
      <c r="K40" s="77">
        <v>0</v>
      </c>
      <c r="L40" s="76"/>
      <c r="M40" s="76">
        <f t="shared" si="5"/>
        <v>178</v>
      </c>
      <c r="N40" s="76">
        <v>4</v>
      </c>
      <c r="O40" s="75">
        <f t="shared" si="4"/>
        <v>20.224719101123597</v>
      </c>
      <c r="P40" s="75">
        <f t="shared" si="1"/>
        <v>75.280898876404493</v>
      </c>
      <c r="Q40" s="75">
        <f t="shared" si="2"/>
        <v>4.4943820224719104</v>
      </c>
      <c r="R40" s="75">
        <f t="shared" si="3"/>
        <v>0</v>
      </c>
    </row>
    <row r="41" spans="1:18">
      <c r="A41" s="173"/>
      <c r="B41" s="79">
        <v>2012</v>
      </c>
      <c r="C41" s="80">
        <v>5</v>
      </c>
      <c r="D41" s="80">
        <v>7</v>
      </c>
      <c r="E41" s="80">
        <v>12</v>
      </c>
      <c r="F41" s="80">
        <v>25</v>
      </c>
      <c r="G41" s="80">
        <v>39</v>
      </c>
      <c r="H41" s="80">
        <v>45</v>
      </c>
      <c r="I41" s="80">
        <v>16</v>
      </c>
      <c r="J41" s="80">
        <v>13</v>
      </c>
      <c r="K41" s="80">
        <v>5</v>
      </c>
      <c r="L41" s="80"/>
      <c r="M41" s="79">
        <f t="shared" si="5"/>
        <v>167</v>
      </c>
      <c r="N41" s="79">
        <v>6</v>
      </c>
      <c r="O41" s="82">
        <f t="shared" si="4"/>
        <v>14.371257485029941</v>
      </c>
      <c r="P41" s="75">
        <f t="shared" si="1"/>
        <v>65.269461077844312</v>
      </c>
      <c r="Q41" s="75">
        <f t="shared" si="2"/>
        <v>17.365269461077844</v>
      </c>
      <c r="R41" s="75">
        <f t="shared" si="3"/>
        <v>2.9940119760479043</v>
      </c>
    </row>
    <row r="42" spans="1:18">
      <c r="A42" s="173"/>
      <c r="B42" s="79">
        <v>2011</v>
      </c>
      <c r="C42" s="79">
        <v>1</v>
      </c>
      <c r="D42" s="79">
        <v>4</v>
      </c>
      <c r="E42" s="79">
        <v>5</v>
      </c>
      <c r="F42" s="79">
        <v>14</v>
      </c>
      <c r="G42" s="79">
        <v>21</v>
      </c>
      <c r="H42" s="79">
        <v>34</v>
      </c>
      <c r="I42" s="79">
        <v>42</v>
      </c>
      <c r="J42" s="79">
        <v>44</v>
      </c>
      <c r="K42" s="79">
        <v>28</v>
      </c>
      <c r="L42" s="79"/>
      <c r="M42" s="79">
        <f t="shared" si="5"/>
        <v>193</v>
      </c>
      <c r="N42" s="79">
        <v>7</v>
      </c>
      <c r="O42" s="82">
        <f t="shared" si="4"/>
        <v>5.1813471502590671</v>
      </c>
      <c r="P42" s="75">
        <f t="shared" si="1"/>
        <v>35.751295336787564</v>
      </c>
      <c r="Q42" s="75">
        <f t="shared" si="2"/>
        <v>44.559585492227981</v>
      </c>
      <c r="R42" s="75">
        <f t="shared" si="3"/>
        <v>14.507772020725389</v>
      </c>
    </row>
    <row r="43" spans="1:18">
      <c r="A43" s="173"/>
      <c r="B43" s="79">
        <v>2010</v>
      </c>
      <c r="C43" s="79"/>
      <c r="D43" s="79">
        <v>2</v>
      </c>
      <c r="E43" s="79">
        <v>5</v>
      </c>
      <c r="F43" s="79">
        <v>10</v>
      </c>
      <c r="G43" s="79">
        <v>23</v>
      </c>
      <c r="H43" s="79">
        <v>31</v>
      </c>
      <c r="I43" s="79">
        <v>46</v>
      </c>
      <c r="J43" s="79">
        <v>30</v>
      </c>
      <c r="K43" s="79">
        <v>13</v>
      </c>
      <c r="L43" s="79"/>
      <c r="M43" s="79">
        <f t="shared" si="5"/>
        <v>160</v>
      </c>
      <c r="N43" s="79">
        <v>7</v>
      </c>
      <c r="O43" s="82">
        <f t="shared" si="4"/>
        <v>4.375</v>
      </c>
      <c r="P43" s="75">
        <f t="shared" si="1"/>
        <v>40</v>
      </c>
      <c r="Q43" s="75">
        <f t="shared" si="2"/>
        <v>47.5</v>
      </c>
      <c r="R43" s="75">
        <f t="shared" si="3"/>
        <v>8.125</v>
      </c>
    </row>
    <row r="44" spans="1:18" ht="13.5" thickBot="1">
      <c r="A44" s="174"/>
      <c r="B44" s="83">
        <v>2009</v>
      </c>
      <c r="C44" s="83"/>
      <c r="D44" s="83">
        <v>2</v>
      </c>
      <c r="E44" s="83">
        <v>5</v>
      </c>
      <c r="F44" s="83">
        <v>12</v>
      </c>
      <c r="G44" s="83">
        <v>20</v>
      </c>
      <c r="H44" s="83">
        <v>47</v>
      </c>
      <c r="I44" s="83">
        <v>33</v>
      </c>
      <c r="J44" s="83">
        <v>28</v>
      </c>
      <c r="K44" s="83">
        <v>23</v>
      </c>
      <c r="L44" s="83">
        <v>1</v>
      </c>
      <c r="M44" s="83">
        <f t="shared" si="5"/>
        <v>171</v>
      </c>
      <c r="N44" s="83">
        <v>6</v>
      </c>
      <c r="O44" s="84">
        <f t="shared" si="4"/>
        <v>4.0935672514619883</v>
      </c>
      <c r="P44" s="84">
        <f t="shared" si="1"/>
        <v>46.198830409356724</v>
      </c>
      <c r="Q44" s="84">
        <f t="shared" si="2"/>
        <v>35.672514619883039</v>
      </c>
      <c r="R44" s="84">
        <f t="shared" si="3"/>
        <v>13.450292397660819</v>
      </c>
    </row>
    <row r="45" spans="1:18" s="89" customFormat="1" ht="15">
      <c r="A45" s="172" t="s">
        <v>226</v>
      </c>
      <c r="B45" s="88">
        <v>2014</v>
      </c>
      <c r="C45" s="88">
        <v>7</v>
      </c>
      <c r="D45" s="88">
        <v>6</v>
      </c>
      <c r="E45" s="88">
        <v>9</v>
      </c>
      <c r="F45" s="88">
        <v>18</v>
      </c>
      <c r="G45" s="88">
        <v>18</v>
      </c>
      <c r="H45" s="88">
        <v>18</v>
      </c>
      <c r="I45" s="88">
        <v>30</v>
      </c>
      <c r="J45" s="88">
        <v>28</v>
      </c>
      <c r="K45" s="88">
        <v>23</v>
      </c>
      <c r="L45" s="88"/>
      <c r="M45" s="88">
        <f t="shared" si="5"/>
        <v>157</v>
      </c>
      <c r="N45" s="88">
        <v>5</v>
      </c>
      <c r="O45" s="61">
        <f t="shared" si="4"/>
        <v>14.012738853503183</v>
      </c>
      <c r="P45" s="61">
        <f t="shared" si="1"/>
        <v>34.394904458598724</v>
      </c>
      <c r="Q45" s="61">
        <f t="shared" si="2"/>
        <v>36.942675159235669</v>
      </c>
      <c r="R45" s="61">
        <f t="shared" si="3"/>
        <v>14.64968152866242</v>
      </c>
    </row>
    <row r="46" spans="1:18" s="78" customFormat="1">
      <c r="A46" s="173"/>
      <c r="B46" s="76">
        <v>2013</v>
      </c>
      <c r="C46" s="77">
        <v>3</v>
      </c>
      <c r="D46" s="77">
        <v>5</v>
      </c>
      <c r="E46" s="77">
        <v>8</v>
      </c>
      <c r="F46" s="77">
        <v>2</v>
      </c>
      <c r="G46" s="77">
        <v>20</v>
      </c>
      <c r="H46" s="77">
        <v>24</v>
      </c>
      <c r="I46" s="77">
        <v>31</v>
      </c>
      <c r="J46" s="77">
        <v>42</v>
      </c>
      <c r="K46" s="77">
        <v>43</v>
      </c>
      <c r="L46" s="76"/>
      <c r="M46" s="76">
        <f t="shared" si="5"/>
        <v>178</v>
      </c>
      <c r="N46" s="76">
        <v>8</v>
      </c>
      <c r="O46" s="75">
        <f t="shared" si="4"/>
        <v>8.9887640449438209</v>
      </c>
      <c r="P46" s="75">
        <f t="shared" si="1"/>
        <v>25.842696629213481</v>
      </c>
      <c r="Q46" s="75">
        <f t="shared" si="2"/>
        <v>41.011235955056179</v>
      </c>
      <c r="R46" s="75">
        <f t="shared" si="3"/>
        <v>24.157303370786515</v>
      </c>
    </row>
    <row r="47" spans="1:18">
      <c r="A47" s="173"/>
      <c r="B47" s="79">
        <v>2012</v>
      </c>
      <c r="C47" s="80">
        <v>3</v>
      </c>
      <c r="D47" s="80">
        <v>5</v>
      </c>
      <c r="E47" s="80">
        <v>6</v>
      </c>
      <c r="F47" s="80">
        <v>9</v>
      </c>
      <c r="G47" s="80">
        <v>3</v>
      </c>
      <c r="H47" s="80">
        <v>25</v>
      </c>
      <c r="I47" s="80">
        <v>25</v>
      </c>
      <c r="J47" s="80">
        <v>50</v>
      </c>
      <c r="K47" s="80">
        <v>41</v>
      </c>
      <c r="L47" s="80"/>
      <c r="M47" s="79">
        <f t="shared" si="5"/>
        <v>167</v>
      </c>
      <c r="N47" s="79">
        <v>7</v>
      </c>
      <c r="O47" s="82">
        <f t="shared" si="4"/>
        <v>8.3832335329341312</v>
      </c>
      <c r="P47" s="75">
        <f t="shared" si="1"/>
        <v>22.155688622754493</v>
      </c>
      <c r="Q47" s="75">
        <f t="shared" si="2"/>
        <v>44.910179640718567</v>
      </c>
      <c r="R47" s="75">
        <f t="shared" si="3"/>
        <v>24.550898203592816</v>
      </c>
    </row>
    <row r="48" spans="1:18">
      <c r="A48" s="173"/>
      <c r="B48" s="79">
        <v>2011</v>
      </c>
      <c r="C48" s="79">
        <v>1</v>
      </c>
      <c r="D48" s="79">
        <v>3</v>
      </c>
      <c r="E48" s="79">
        <v>5</v>
      </c>
      <c r="F48" s="79">
        <v>6</v>
      </c>
      <c r="G48" s="79">
        <v>7</v>
      </c>
      <c r="H48" s="79">
        <v>13</v>
      </c>
      <c r="I48" s="79">
        <v>12</v>
      </c>
      <c r="J48" s="79">
        <v>47</v>
      </c>
      <c r="K48" s="79">
        <v>99</v>
      </c>
      <c r="L48" s="79"/>
      <c r="M48" s="79">
        <f t="shared" si="5"/>
        <v>193</v>
      </c>
      <c r="N48" s="79">
        <v>8</v>
      </c>
      <c r="O48" s="82">
        <f t="shared" si="4"/>
        <v>4.6632124352331612</v>
      </c>
      <c r="P48" s="75">
        <f t="shared" si="1"/>
        <v>13.471502590673575</v>
      </c>
      <c r="Q48" s="75">
        <f t="shared" si="2"/>
        <v>30.569948186528499</v>
      </c>
      <c r="R48" s="75">
        <f t="shared" si="3"/>
        <v>51.295336787564771</v>
      </c>
    </row>
    <row r="49" spans="1:18">
      <c r="A49" s="173"/>
      <c r="B49" s="79">
        <v>2010</v>
      </c>
      <c r="C49" s="79">
        <v>1</v>
      </c>
      <c r="D49" s="79">
        <v>1</v>
      </c>
      <c r="E49" s="79">
        <v>4</v>
      </c>
      <c r="F49" s="79">
        <v>6</v>
      </c>
      <c r="G49" s="79">
        <v>9</v>
      </c>
      <c r="H49" s="79">
        <v>22</v>
      </c>
      <c r="I49" s="79">
        <v>21</v>
      </c>
      <c r="J49" s="79">
        <v>54</v>
      </c>
      <c r="K49" s="79">
        <v>42</v>
      </c>
      <c r="L49" s="79"/>
      <c r="M49" s="79">
        <f t="shared" si="5"/>
        <v>160</v>
      </c>
      <c r="N49" s="79">
        <v>8</v>
      </c>
      <c r="O49" s="82">
        <f t="shared" si="4"/>
        <v>3.75</v>
      </c>
      <c r="P49" s="82">
        <f t="shared" si="1"/>
        <v>23.125</v>
      </c>
      <c r="Q49" s="82">
        <f t="shared" si="2"/>
        <v>46.875</v>
      </c>
      <c r="R49" s="82">
        <f t="shared" si="3"/>
        <v>26.25</v>
      </c>
    </row>
    <row r="50" spans="1:18" ht="13.5" thickBot="1">
      <c r="A50" s="174"/>
      <c r="B50" s="83">
        <v>2009</v>
      </c>
      <c r="C50" s="83">
        <v>1</v>
      </c>
      <c r="D50" s="83">
        <v>2</v>
      </c>
      <c r="E50" s="83">
        <v>1</v>
      </c>
      <c r="F50" s="83">
        <v>1</v>
      </c>
      <c r="G50" s="83">
        <v>3</v>
      </c>
      <c r="H50" s="83">
        <v>11</v>
      </c>
      <c r="I50" s="83">
        <v>29</v>
      </c>
      <c r="J50" s="83">
        <v>66</v>
      </c>
      <c r="K50" s="83">
        <v>57</v>
      </c>
      <c r="L50" s="83"/>
      <c r="M50" s="83">
        <f t="shared" si="5"/>
        <v>171</v>
      </c>
      <c r="N50" s="83">
        <v>7</v>
      </c>
      <c r="O50" s="84">
        <f t="shared" si="4"/>
        <v>2.3391812865497075</v>
      </c>
      <c r="P50" s="85">
        <f t="shared" si="1"/>
        <v>8.7719298245614041</v>
      </c>
      <c r="Q50" s="85">
        <f t="shared" si="2"/>
        <v>55.555555555555557</v>
      </c>
      <c r="R50" s="85">
        <f t="shared" si="3"/>
        <v>33.333333333333336</v>
      </c>
    </row>
    <row r="51" spans="1:18">
      <c r="B51" s="86"/>
      <c r="P51" s="87"/>
      <c r="Q51" s="87"/>
      <c r="R51" s="87"/>
    </row>
  </sheetData>
  <mergeCells count="9">
    <mergeCell ref="A45:A50"/>
    <mergeCell ref="A1:N1"/>
    <mergeCell ref="A3:A8"/>
    <mergeCell ref="A9:A14"/>
    <mergeCell ref="A15:A20"/>
    <mergeCell ref="A21:A26"/>
    <mergeCell ref="A27:A32"/>
    <mergeCell ref="A33:A38"/>
    <mergeCell ref="A39:A44"/>
  </mergeCells>
  <printOptions horizontalCentered="1" verticalCentered="1"/>
  <pageMargins left="0.1" right="0.1" top="0.75" bottom="0.5" header="0.3" footer="0.3"/>
  <pageSetup scale="66" orientation="landscape" r:id="rId1"/>
  <headerFooter>
    <oddHeader xml:space="preserve">&amp;CSeroma Christian High School
U.C.E. Results
Comparative Analysis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J16" sqref="J16"/>
    </sheetView>
  </sheetViews>
  <sheetFormatPr defaultRowHeight="15"/>
  <cols>
    <col min="1" max="13" width="9.140625" style="57"/>
    <col min="14" max="14" width="11.85546875" style="57" customWidth="1"/>
    <col min="15" max="15" width="9.140625" style="57"/>
    <col min="16" max="16" width="12.42578125" style="57" customWidth="1"/>
    <col min="17" max="16384" width="9.140625" style="57"/>
  </cols>
  <sheetData>
    <row r="1" spans="1:18" ht="15.75" thickBot="1">
      <c r="A1" s="182" t="s">
        <v>254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56" t="s">
        <v>243</v>
      </c>
      <c r="P1" s="56" t="s">
        <v>244</v>
      </c>
      <c r="Q1" s="56" t="s">
        <v>245</v>
      </c>
      <c r="R1" s="56" t="s">
        <v>246</v>
      </c>
    </row>
    <row r="2" spans="1:18" ht="15.75" thickBot="1">
      <c r="A2" s="58" t="s">
        <v>216</v>
      </c>
      <c r="B2" s="58"/>
      <c r="C2" s="58" t="s">
        <v>205</v>
      </c>
      <c r="D2" s="58" t="s">
        <v>206</v>
      </c>
      <c r="E2" s="58" t="s">
        <v>207</v>
      </c>
      <c r="F2" s="58" t="s">
        <v>208</v>
      </c>
      <c r="G2" s="58" t="s">
        <v>209</v>
      </c>
      <c r="H2" s="58" t="s">
        <v>210</v>
      </c>
      <c r="I2" s="58" t="s">
        <v>212</v>
      </c>
      <c r="J2" s="58" t="s">
        <v>211</v>
      </c>
      <c r="K2" s="58" t="s">
        <v>213</v>
      </c>
      <c r="L2" s="58" t="s">
        <v>202</v>
      </c>
      <c r="M2" s="58" t="s">
        <v>218</v>
      </c>
      <c r="N2" s="58" t="s">
        <v>251</v>
      </c>
      <c r="O2" s="58" t="s">
        <v>248</v>
      </c>
      <c r="P2" s="58" t="s">
        <v>249</v>
      </c>
      <c r="Q2" s="58" t="s">
        <v>250</v>
      </c>
      <c r="R2" s="58" t="s">
        <v>213</v>
      </c>
    </row>
    <row r="3" spans="1:18" s="69" customFormat="1" ht="18.75">
      <c r="A3" s="179" t="s">
        <v>229</v>
      </c>
      <c r="B3" s="68">
        <v>2014</v>
      </c>
      <c r="C3" s="68">
        <v>8</v>
      </c>
      <c r="D3" s="68">
        <v>4</v>
      </c>
      <c r="E3" s="68">
        <v>7</v>
      </c>
      <c r="F3" s="68">
        <v>4</v>
      </c>
      <c r="G3" s="68"/>
      <c r="H3" s="68"/>
      <c r="I3" s="68"/>
      <c r="J3" s="68"/>
      <c r="K3" s="68"/>
      <c r="L3" s="68"/>
      <c r="M3" s="60">
        <f>SUM(C3:L3)</f>
        <v>23</v>
      </c>
      <c r="N3" s="68">
        <v>2</v>
      </c>
      <c r="O3" s="61">
        <f t="shared" ref="O3:O54" si="0">SUM(C3:E3)/M3%</f>
        <v>82.608695652173907</v>
      </c>
      <c r="P3" s="61">
        <f t="shared" ref="P3:P54" si="1">SUM(F3:H3)/M3%</f>
        <v>17.391304347826086</v>
      </c>
      <c r="Q3" s="61">
        <f t="shared" ref="Q3:Q54" si="2">SUM(I3:J3)/M3%</f>
        <v>0</v>
      </c>
      <c r="R3" s="61">
        <f t="shared" ref="R3:R54" si="3">SUM(K3)/M3%</f>
        <v>0</v>
      </c>
    </row>
    <row r="4" spans="1:18">
      <c r="A4" s="180"/>
      <c r="B4" s="59">
        <v>2013</v>
      </c>
      <c r="C4" s="60">
        <v>4</v>
      </c>
      <c r="D4" s="60">
        <v>4</v>
      </c>
      <c r="E4" s="60">
        <v>4</v>
      </c>
      <c r="F4" s="60">
        <v>1</v>
      </c>
      <c r="G4" s="60">
        <v>1</v>
      </c>
      <c r="H4" s="60"/>
      <c r="I4" s="60"/>
      <c r="J4" s="60"/>
      <c r="K4" s="60"/>
      <c r="L4" s="60"/>
      <c r="M4" s="60">
        <f>SUM(C4:L4)</f>
        <v>14</v>
      </c>
      <c r="N4" s="59">
        <v>1</v>
      </c>
      <c r="O4" s="61">
        <f t="shared" si="0"/>
        <v>85.714285714285708</v>
      </c>
      <c r="P4" s="61">
        <f t="shared" si="1"/>
        <v>14.285714285714285</v>
      </c>
      <c r="Q4" s="61">
        <f t="shared" si="2"/>
        <v>0</v>
      </c>
      <c r="R4" s="61">
        <f t="shared" si="3"/>
        <v>0</v>
      </c>
    </row>
    <row r="5" spans="1:18">
      <c r="A5" s="180"/>
      <c r="B5" s="62">
        <v>2012</v>
      </c>
      <c r="C5" s="63">
        <v>4</v>
      </c>
      <c r="D5" s="63">
        <v>1</v>
      </c>
      <c r="E5" s="63">
        <v>1</v>
      </c>
      <c r="F5" s="63"/>
      <c r="G5" s="63"/>
      <c r="H5" s="62"/>
      <c r="I5" s="62"/>
      <c r="J5" s="62"/>
      <c r="K5" s="62"/>
      <c r="L5" s="62"/>
      <c r="M5" s="60">
        <f t="shared" ref="M5:M54" si="4">SUM(C5:L5)</f>
        <v>6</v>
      </c>
      <c r="N5" s="62">
        <v>1</v>
      </c>
      <c r="O5" s="61">
        <f t="shared" si="0"/>
        <v>100</v>
      </c>
      <c r="P5" s="61">
        <f t="shared" si="1"/>
        <v>0</v>
      </c>
      <c r="Q5" s="61">
        <f t="shared" si="2"/>
        <v>0</v>
      </c>
      <c r="R5" s="61">
        <f t="shared" si="3"/>
        <v>0</v>
      </c>
    </row>
    <row r="6" spans="1:18">
      <c r="A6" s="180"/>
      <c r="B6" s="62">
        <v>2011</v>
      </c>
      <c r="C6" s="62">
        <v>1</v>
      </c>
      <c r="D6" s="62"/>
      <c r="E6" s="62">
        <v>2</v>
      </c>
      <c r="F6" s="62"/>
      <c r="G6" s="62">
        <v>1</v>
      </c>
      <c r="H6" s="62">
        <v>1</v>
      </c>
      <c r="I6" s="62"/>
      <c r="J6" s="62"/>
      <c r="K6" s="62"/>
      <c r="L6" s="62"/>
      <c r="M6" s="60">
        <f t="shared" si="4"/>
        <v>5</v>
      </c>
      <c r="N6" s="62">
        <v>3</v>
      </c>
      <c r="O6" s="61">
        <f t="shared" si="0"/>
        <v>60</v>
      </c>
      <c r="P6" s="61">
        <f t="shared" si="1"/>
        <v>40</v>
      </c>
      <c r="Q6" s="61">
        <f t="shared" si="2"/>
        <v>0</v>
      </c>
      <c r="R6" s="61">
        <f t="shared" si="3"/>
        <v>0</v>
      </c>
    </row>
    <row r="7" spans="1:18">
      <c r="A7" s="180"/>
      <c r="B7" s="62">
        <v>2010</v>
      </c>
      <c r="C7" s="62"/>
      <c r="D7" s="62">
        <v>2</v>
      </c>
      <c r="E7" s="62"/>
      <c r="F7" s="62"/>
      <c r="G7" s="62"/>
      <c r="H7" s="62"/>
      <c r="I7" s="62"/>
      <c r="J7" s="62"/>
      <c r="K7" s="62"/>
      <c r="L7" s="62"/>
      <c r="M7" s="60">
        <f t="shared" si="4"/>
        <v>2</v>
      </c>
      <c r="N7" s="62">
        <v>1</v>
      </c>
      <c r="O7" s="61">
        <f t="shared" si="0"/>
        <v>100</v>
      </c>
      <c r="P7" s="61">
        <f t="shared" si="1"/>
        <v>0</v>
      </c>
      <c r="Q7" s="61">
        <f t="shared" si="2"/>
        <v>0</v>
      </c>
      <c r="R7" s="61">
        <f t="shared" si="3"/>
        <v>0</v>
      </c>
    </row>
    <row r="8" spans="1:18" ht="15.75" thickBot="1">
      <c r="A8" s="181"/>
      <c r="B8" s="64">
        <v>2009</v>
      </c>
      <c r="C8" s="64"/>
      <c r="D8" s="64">
        <v>3</v>
      </c>
      <c r="E8" s="64"/>
      <c r="F8" s="64">
        <v>1</v>
      </c>
      <c r="G8" s="64"/>
      <c r="H8" s="64"/>
      <c r="I8" s="64"/>
      <c r="J8" s="64"/>
      <c r="K8" s="64"/>
      <c r="L8" s="64"/>
      <c r="M8" s="65">
        <f t="shared" si="4"/>
        <v>4</v>
      </c>
      <c r="N8" s="64">
        <v>2</v>
      </c>
      <c r="O8" s="66">
        <f t="shared" si="0"/>
        <v>75</v>
      </c>
      <c r="P8" s="66">
        <f t="shared" si="1"/>
        <v>25</v>
      </c>
      <c r="Q8" s="66">
        <f t="shared" si="2"/>
        <v>0</v>
      </c>
      <c r="R8" s="66">
        <f t="shared" si="3"/>
        <v>0</v>
      </c>
    </row>
    <row r="9" spans="1:18" s="69" customFormat="1" ht="18.75">
      <c r="A9" s="179" t="s">
        <v>230</v>
      </c>
      <c r="B9" s="68">
        <v>2014</v>
      </c>
      <c r="C9" s="68">
        <v>1</v>
      </c>
      <c r="D9" s="68">
        <v>9</v>
      </c>
      <c r="E9" s="68">
        <v>32</v>
      </c>
      <c r="F9" s="68">
        <v>13</v>
      </c>
      <c r="G9" s="68"/>
      <c r="H9" s="68"/>
      <c r="I9" s="68"/>
      <c r="J9" s="68"/>
      <c r="K9" s="68"/>
      <c r="L9" s="68"/>
      <c r="M9" s="60">
        <f t="shared" si="4"/>
        <v>55</v>
      </c>
      <c r="N9" s="68">
        <v>5</v>
      </c>
      <c r="O9" s="61">
        <f t="shared" si="0"/>
        <v>76.36363636363636</v>
      </c>
      <c r="P9" s="61">
        <f t="shared" si="1"/>
        <v>23.636363636363633</v>
      </c>
      <c r="Q9" s="61">
        <f t="shared" si="2"/>
        <v>0</v>
      </c>
      <c r="R9" s="61">
        <f t="shared" si="3"/>
        <v>0</v>
      </c>
    </row>
    <row r="10" spans="1:18">
      <c r="A10" s="180"/>
      <c r="B10" s="59">
        <v>2013</v>
      </c>
      <c r="C10" s="60">
        <v>0</v>
      </c>
      <c r="D10" s="60">
        <v>6</v>
      </c>
      <c r="E10" s="60">
        <v>26</v>
      </c>
      <c r="F10" s="60">
        <v>30</v>
      </c>
      <c r="G10" s="60">
        <v>3</v>
      </c>
      <c r="H10" s="60"/>
      <c r="I10" s="60"/>
      <c r="J10" s="60"/>
      <c r="K10" s="60"/>
      <c r="L10" s="60"/>
      <c r="M10" s="60">
        <f t="shared" si="4"/>
        <v>65</v>
      </c>
      <c r="N10" s="59">
        <v>5</v>
      </c>
      <c r="O10" s="61">
        <f t="shared" si="0"/>
        <v>49.230769230769226</v>
      </c>
      <c r="P10" s="61">
        <f t="shared" si="1"/>
        <v>50.769230769230766</v>
      </c>
      <c r="Q10" s="61">
        <f t="shared" si="2"/>
        <v>0</v>
      </c>
      <c r="R10" s="61">
        <f t="shared" si="3"/>
        <v>0</v>
      </c>
    </row>
    <row r="11" spans="1:18">
      <c r="A11" s="180"/>
      <c r="B11" s="62">
        <v>2012</v>
      </c>
      <c r="C11" s="63">
        <v>8</v>
      </c>
      <c r="D11" s="63">
        <v>42</v>
      </c>
      <c r="E11" s="63">
        <v>33</v>
      </c>
      <c r="F11" s="63">
        <v>5</v>
      </c>
      <c r="G11" s="63"/>
      <c r="H11" s="62"/>
      <c r="I11" s="62"/>
      <c r="J11" s="62"/>
      <c r="K11" s="119"/>
      <c r="L11" s="62"/>
      <c r="M11" s="60">
        <f t="shared" si="4"/>
        <v>88</v>
      </c>
      <c r="N11" s="62">
        <v>2</v>
      </c>
      <c r="O11" s="61">
        <f t="shared" si="0"/>
        <v>94.318181818181813</v>
      </c>
      <c r="P11" s="61">
        <f t="shared" si="1"/>
        <v>5.6818181818181817</v>
      </c>
      <c r="Q11" s="61">
        <f t="shared" si="2"/>
        <v>0</v>
      </c>
      <c r="R11" s="61">
        <f t="shared" si="3"/>
        <v>0</v>
      </c>
    </row>
    <row r="12" spans="1:18">
      <c r="A12" s="180"/>
      <c r="B12" s="62">
        <v>2011</v>
      </c>
      <c r="C12" s="62">
        <v>1</v>
      </c>
      <c r="D12" s="62">
        <v>12</v>
      </c>
      <c r="E12" s="62">
        <v>52</v>
      </c>
      <c r="F12" s="62">
        <v>42</v>
      </c>
      <c r="G12" s="62">
        <v>4</v>
      </c>
      <c r="H12" s="62"/>
      <c r="I12" s="62"/>
      <c r="J12" s="62"/>
      <c r="K12" s="103"/>
      <c r="L12" s="62"/>
      <c r="M12" s="60">
        <f t="shared" si="4"/>
        <v>111</v>
      </c>
      <c r="N12" s="62">
        <v>4</v>
      </c>
      <c r="O12" s="61">
        <f t="shared" si="0"/>
        <v>58.558558558558552</v>
      </c>
      <c r="P12" s="61">
        <f t="shared" si="1"/>
        <v>41.441441441441441</v>
      </c>
      <c r="Q12" s="61">
        <f t="shared" si="2"/>
        <v>0</v>
      </c>
      <c r="R12" s="61">
        <f t="shared" si="3"/>
        <v>0</v>
      </c>
    </row>
    <row r="13" spans="1:18">
      <c r="A13" s="180"/>
      <c r="B13" s="62">
        <v>2010</v>
      </c>
      <c r="C13" s="62"/>
      <c r="D13" s="62">
        <v>13</v>
      </c>
      <c r="E13" s="62">
        <v>16</v>
      </c>
      <c r="F13" s="62">
        <v>17</v>
      </c>
      <c r="G13" s="62">
        <v>1</v>
      </c>
      <c r="H13" s="62"/>
      <c r="I13" s="62"/>
      <c r="J13" s="62"/>
      <c r="K13" s="103"/>
      <c r="L13" s="62"/>
      <c r="M13" s="60">
        <f t="shared" si="4"/>
        <v>47</v>
      </c>
      <c r="N13" s="62">
        <v>2</v>
      </c>
      <c r="O13" s="61">
        <f t="shared" si="0"/>
        <v>61.702127659574472</v>
      </c>
      <c r="P13" s="61">
        <f t="shared" si="1"/>
        <v>38.297872340425535</v>
      </c>
      <c r="Q13" s="61">
        <f t="shared" si="2"/>
        <v>0</v>
      </c>
      <c r="R13" s="61">
        <f t="shared" si="3"/>
        <v>0</v>
      </c>
    </row>
    <row r="14" spans="1:18" ht="15.75" thickBot="1">
      <c r="A14" s="181"/>
      <c r="B14" s="64">
        <v>2009</v>
      </c>
      <c r="C14" s="64">
        <v>1</v>
      </c>
      <c r="D14" s="64">
        <v>7</v>
      </c>
      <c r="E14" s="64">
        <v>30</v>
      </c>
      <c r="F14" s="64">
        <v>15</v>
      </c>
      <c r="G14" s="64"/>
      <c r="H14" s="64"/>
      <c r="I14" s="64"/>
      <c r="J14" s="64"/>
      <c r="K14" s="133"/>
      <c r="L14" s="64"/>
      <c r="M14" s="65">
        <f t="shared" si="4"/>
        <v>53</v>
      </c>
      <c r="N14" s="64">
        <v>4</v>
      </c>
      <c r="O14" s="66">
        <f t="shared" si="0"/>
        <v>71.698113207547166</v>
      </c>
      <c r="P14" s="66">
        <f t="shared" si="1"/>
        <v>28.30188679245283</v>
      </c>
      <c r="Q14" s="66">
        <f t="shared" si="2"/>
        <v>0</v>
      </c>
      <c r="R14" s="66">
        <f t="shared" si="3"/>
        <v>0</v>
      </c>
    </row>
    <row r="15" spans="1:18" s="69" customFormat="1" ht="18.75">
      <c r="A15" s="179" t="s">
        <v>231</v>
      </c>
      <c r="B15" s="68">
        <v>2014</v>
      </c>
      <c r="C15" s="68">
        <v>1</v>
      </c>
      <c r="D15" s="68">
        <v>8</v>
      </c>
      <c r="E15" s="68"/>
      <c r="F15" s="68">
        <v>1</v>
      </c>
      <c r="G15" s="68"/>
      <c r="H15" s="68">
        <v>1</v>
      </c>
      <c r="I15" s="68"/>
      <c r="J15" s="68"/>
      <c r="K15" s="119"/>
      <c r="L15" s="68"/>
      <c r="M15" s="60">
        <f t="shared" si="4"/>
        <v>11</v>
      </c>
      <c r="N15" s="68">
        <v>3</v>
      </c>
      <c r="O15" s="61">
        <f t="shared" si="0"/>
        <v>81.818181818181813</v>
      </c>
      <c r="P15" s="61">
        <f t="shared" si="1"/>
        <v>18.181818181818183</v>
      </c>
      <c r="Q15" s="61">
        <f t="shared" si="2"/>
        <v>0</v>
      </c>
      <c r="R15" s="61">
        <f t="shared" si="3"/>
        <v>0</v>
      </c>
    </row>
    <row r="16" spans="1:18">
      <c r="A16" s="180"/>
      <c r="B16" s="59">
        <v>2013</v>
      </c>
      <c r="C16" s="60">
        <v>0</v>
      </c>
      <c r="D16" s="60">
        <v>1</v>
      </c>
      <c r="E16" s="60">
        <v>3</v>
      </c>
      <c r="F16" s="60">
        <v>1</v>
      </c>
      <c r="G16" s="60"/>
      <c r="H16" s="60"/>
      <c r="I16" s="60"/>
      <c r="J16" s="60"/>
      <c r="K16" s="117"/>
      <c r="L16" s="60"/>
      <c r="M16" s="60">
        <f t="shared" si="4"/>
        <v>5</v>
      </c>
      <c r="N16" s="59">
        <v>2</v>
      </c>
      <c r="O16" s="61">
        <f t="shared" si="0"/>
        <v>80</v>
      </c>
      <c r="P16" s="61">
        <f t="shared" si="1"/>
        <v>20</v>
      </c>
      <c r="Q16" s="61">
        <f t="shared" si="2"/>
        <v>0</v>
      </c>
      <c r="R16" s="61">
        <f t="shared" si="3"/>
        <v>0</v>
      </c>
    </row>
    <row r="17" spans="1:18">
      <c r="A17" s="180"/>
      <c r="B17" s="62">
        <v>2012</v>
      </c>
      <c r="C17" s="63">
        <v>2</v>
      </c>
      <c r="D17" s="63">
        <v>4</v>
      </c>
      <c r="E17" s="63">
        <v>2</v>
      </c>
      <c r="F17" s="63">
        <v>2</v>
      </c>
      <c r="G17" s="62">
        <v>1</v>
      </c>
      <c r="H17" s="62"/>
      <c r="I17" s="62"/>
      <c r="J17" s="62"/>
      <c r="K17" s="117"/>
      <c r="L17" s="62"/>
      <c r="M17" s="60">
        <f t="shared" si="4"/>
        <v>11</v>
      </c>
      <c r="N17" s="62">
        <v>3</v>
      </c>
      <c r="O17" s="61">
        <f t="shared" si="0"/>
        <v>72.727272727272734</v>
      </c>
      <c r="P17" s="61">
        <f t="shared" si="1"/>
        <v>27.272727272727273</v>
      </c>
      <c r="Q17" s="61">
        <f t="shared" si="2"/>
        <v>0</v>
      </c>
      <c r="R17" s="61">
        <f t="shared" si="3"/>
        <v>0</v>
      </c>
    </row>
    <row r="18" spans="1:18">
      <c r="A18" s="180"/>
      <c r="B18" s="62">
        <v>2011</v>
      </c>
      <c r="C18" s="62">
        <v>6</v>
      </c>
      <c r="D18" s="62">
        <v>1</v>
      </c>
      <c r="E18" s="62"/>
      <c r="F18" s="62">
        <v>1</v>
      </c>
      <c r="G18" s="62"/>
      <c r="H18" s="62"/>
      <c r="I18" s="62"/>
      <c r="J18" s="62"/>
      <c r="K18" s="62"/>
      <c r="L18" s="62"/>
      <c r="M18" s="60">
        <f t="shared" si="4"/>
        <v>8</v>
      </c>
      <c r="N18" s="62">
        <v>1</v>
      </c>
      <c r="O18" s="61">
        <f t="shared" si="0"/>
        <v>87.5</v>
      </c>
      <c r="P18" s="61">
        <f t="shared" si="1"/>
        <v>12.5</v>
      </c>
      <c r="Q18" s="61">
        <f t="shared" si="2"/>
        <v>0</v>
      </c>
      <c r="R18" s="61">
        <f t="shared" si="3"/>
        <v>0</v>
      </c>
    </row>
    <row r="19" spans="1:18">
      <c r="A19" s="180"/>
      <c r="B19" s="62">
        <v>2010</v>
      </c>
      <c r="C19" s="62">
        <v>2</v>
      </c>
      <c r="D19" s="62">
        <v>1</v>
      </c>
      <c r="E19" s="62"/>
      <c r="F19" s="62">
        <v>1</v>
      </c>
      <c r="G19" s="62"/>
      <c r="H19" s="62">
        <v>1</v>
      </c>
      <c r="I19" s="62"/>
      <c r="J19" s="62"/>
      <c r="K19" s="62"/>
      <c r="L19" s="62"/>
      <c r="M19" s="60">
        <f t="shared" si="4"/>
        <v>5</v>
      </c>
      <c r="N19" s="62">
        <v>3</v>
      </c>
      <c r="O19" s="61">
        <f t="shared" si="0"/>
        <v>60</v>
      </c>
      <c r="P19" s="61">
        <f t="shared" si="1"/>
        <v>40</v>
      </c>
      <c r="Q19" s="61">
        <f t="shared" si="2"/>
        <v>0</v>
      </c>
      <c r="R19" s="61">
        <f t="shared" si="3"/>
        <v>0</v>
      </c>
    </row>
    <row r="20" spans="1:18" ht="15.75" thickBot="1">
      <c r="A20" s="181"/>
      <c r="B20" s="64">
        <v>2009</v>
      </c>
      <c r="C20" s="64">
        <v>1</v>
      </c>
      <c r="D20" s="64">
        <v>3</v>
      </c>
      <c r="E20" s="64">
        <v>2</v>
      </c>
      <c r="F20" s="64">
        <v>1</v>
      </c>
      <c r="G20" s="64">
        <v>1</v>
      </c>
      <c r="H20" s="64"/>
      <c r="I20" s="64"/>
      <c r="J20" s="64"/>
      <c r="K20" s="64"/>
      <c r="L20" s="64"/>
      <c r="M20" s="65">
        <f t="shared" si="4"/>
        <v>8</v>
      </c>
      <c r="N20" s="64">
        <v>2</v>
      </c>
      <c r="O20" s="66">
        <f>SUM(C20:E20)/M20%</f>
        <v>75</v>
      </c>
      <c r="P20" s="66">
        <f t="shared" si="1"/>
        <v>25</v>
      </c>
      <c r="Q20" s="66">
        <f t="shared" si="2"/>
        <v>0</v>
      </c>
      <c r="R20" s="66">
        <f t="shared" si="3"/>
        <v>0</v>
      </c>
    </row>
    <row r="21" spans="1:18" s="69" customFormat="1" ht="19.5" thickBot="1">
      <c r="A21" s="179" t="s">
        <v>233</v>
      </c>
      <c r="B21" s="70">
        <v>2014</v>
      </c>
      <c r="C21" s="70">
        <v>0</v>
      </c>
      <c r="D21" s="70">
        <v>3</v>
      </c>
      <c r="E21" s="70">
        <v>5</v>
      </c>
      <c r="F21" s="70">
        <v>7</v>
      </c>
      <c r="G21" s="70">
        <v>7</v>
      </c>
      <c r="H21" s="70">
        <v>5</v>
      </c>
      <c r="I21" s="70">
        <v>2</v>
      </c>
      <c r="J21" s="70"/>
      <c r="K21" s="70"/>
      <c r="L21" s="70"/>
      <c r="M21" s="60">
        <f t="shared" si="4"/>
        <v>29</v>
      </c>
      <c r="N21" s="70">
        <v>9</v>
      </c>
      <c r="O21" s="66">
        <f>SUM(C21:E21)/M21%</f>
        <v>27.586206896551726</v>
      </c>
      <c r="P21" s="61">
        <f t="shared" si="1"/>
        <v>65.517241379310349</v>
      </c>
      <c r="Q21" s="61">
        <f t="shared" si="2"/>
        <v>6.8965517241379315</v>
      </c>
      <c r="R21" s="61">
        <f t="shared" si="3"/>
        <v>0</v>
      </c>
    </row>
    <row r="22" spans="1:18">
      <c r="A22" s="180"/>
      <c r="B22" s="59">
        <v>2013</v>
      </c>
      <c r="C22" s="60">
        <v>0</v>
      </c>
      <c r="D22" s="60">
        <v>3</v>
      </c>
      <c r="E22" s="60">
        <v>5</v>
      </c>
      <c r="F22" s="60">
        <v>6</v>
      </c>
      <c r="G22" s="60">
        <v>7</v>
      </c>
      <c r="H22" s="60">
        <v>7</v>
      </c>
      <c r="I22" s="60">
        <v>2</v>
      </c>
      <c r="J22" s="60"/>
      <c r="K22" s="60"/>
      <c r="L22" s="60"/>
      <c r="M22" s="60">
        <f t="shared" si="4"/>
        <v>30</v>
      </c>
      <c r="N22" s="59">
        <v>7</v>
      </c>
      <c r="O22" s="61">
        <f t="shared" si="0"/>
        <v>26.666666666666668</v>
      </c>
      <c r="P22" s="61">
        <f t="shared" si="1"/>
        <v>66.666666666666671</v>
      </c>
      <c r="Q22" s="61">
        <f t="shared" si="2"/>
        <v>6.666666666666667</v>
      </c>
      <c r="R22" s="61">
        <f t="shared" si="3"/>
        <v>0</v>
      </c>
    </row>
    <row r="23" spans="1:18">
      <c r="A23" s="180"/>
      <c r="B23" s="62">
        <v>2012</v>
      </c>
      <c r="C23" s="63">
        <v>1</v>
      </c>
      <c r="D23" s="63">
        <v>5</v>
      </c>
      <c r="E23" s="63">
        <v>4</v>
      </c>
      <c r="F23" s="63">
        <v>3</v>
      </c>
      <c r="G23" s="63">
        <v>5</v>
      </c>
      <c r="H23" s="62">
        <v>1</v>
      </c>
      <c r="I23" s="62"/>
      <c r="J23" s="62"/>
      <c r="K23" s="62"/>
      <c r="L23" s="62"/>
      <c r="M23" s="60">
        <f t="shared" si="4"/>
        <v>19</v>
      </c>
      <c r="N23" s="62">
        <v>5</v>
      </c>
      <c r="O23" s="61">
        <f t="shared" si="0"/>
        <v>52.631578947368418</v>
      </c>
      <c r="P23" s="61">
        <f t="shared" si="1"/>
        <v>47.368421052631575</v>
      </c>
      <c r="Q23" s="61">
        <f t="shared" si="2"/>
        <v>0</v>
      </c>
      <c r="R23" s="61">
        <f t="shared" si="3"/>
        <v>0</v>
      </c>
    </row>
    <row r="24" spans="1:18">
      <c r="A24" s="180"/>
      <c r="B24" s="62">
        <v>2011</v>
      </c>
      <c r="C24" s="62"/>
      <c r="D24" s="62">
        <v>2</v>
      </c>
      <c r="E24" s="62">
        <v>1</v>
      </c>
      <c r="F24" s="62">
        <v>3</v>
      </c>
      <c r="G24" s="62">
        <v>5</v>
      </c>
      <c r="H24" s="62">
        <v>7</v>
      </c>
      <c r="I24" s="62">
        <v>5</v>
      </c>
      <c r="J24" s="62">
        <v>1</v>
      </c>
      <c r="K24" s="62"/>
      <c r="L24" s="62"/>
      <c r="M24" s="60">
        <f t="shared" si="4"/>
        <v>24</v>
      </c>
      <c r="N24" s="62">
        <v>10</v>
      </c>
      <c r="O24" s="61">
        <f t="shared" si="0"/>
        <v>12.5</v>
      </c>
      <c r="P24" s="61">
        <f t="shared" si="1"/>
        <v>62.5</v>
      </c>
      <c r="Q24" s="61">
        <f t="shared" si="2"/>
        <v>25</v>
      </c>
      <c r="R24" s="61">
        <f t="shared" si="3"/>
        <v>0</v>
      </c>
    </row>
    <row r="25" spans="1:18">
      <c r="A25" s="180"/>
      <c r="B25" s="62">
        <v>2010</v>
      </c>
      <c r="C25" s="62">
        <v>1</v>
      </c>
      <c r="D25" s="62">
        <v>9</v>
      </c>
      <c r="E25" s="62">
        <v>4</v>
      </c>
      <c r="F25" s="62">
        <v>12</v>
      </c>
      <c r="G25" s="62">
        <v>5</v>
      </c>
      <c r="H25" s="62">
        <v>7</v>
      </c>
      <c r="I25" s="62">
        <v>8</v>
      </c>
      <c r="J25" s="62">
        <v>3</v>
      </c>
      <c r="K25" s="62">
        <v>1</v>
      </c>
      <c r="L25" s="62"/>
      <c r="M25" s="60">
        <f t="shared" si="4"/>
        <v>50</v>
      </c>
      <c r="N25" s="62">
        <v>5</v>
      </c>
      <c r="O25" s="61">
        <f t="shared" si="0"/>
        <v>28</v>
      </c>
      <c r="P25" s="61">
        <f t="shared" si="1"/>
        <v>48</v>
      </c>
      <c r="Q25" s="61">
        <f t="shared" si="2"/>
        <v>22</v>
      </c>
      <c r="R25" s="61">
        <f t="shared" si="3"/>
        <v>2</v>
      </c>
    </row>
    <row r="26" spans="1:18" ht="15.75" thickBot="1">
      <c r="A26" s="181"/>
      <c r="B26" s="64">
        <v>2009</v>
      </c>
      <c r="C26" s="64"/>
      <c r="D26" s="64">
        <v>3</v>
      </c>
      <c r="E26" s="64">
        <v>1</v>
      </c>
      <c r="F26" s="64">
        <v>2</v>
      </c>
      <c r="G26" s="64">
        <v>6</v>
      </c>
      <c r="H26" s="64">
        <v>3</v>
      </c>
      <c r="I26" s="64">
        <v>6</v>
      </c>
      <c r="J26" s="64">
        <v>2</v>
      </c>
      <c r="K26" s="64"/>
      <c r="L26" s="64"/>
      <c r="M26" s="65">
        <f t="shared" si="4"/>
        <v>23</v>
      </c>
      <c r="N26" s="64">
        <v>7</v>
      </c>
      <c r="O26" s="66">
        <f t="shared" si="0"/>
        <v>17.391304347826086</v>
      </c>
      <c r="P26" s="66">
        <f t="shared" si="1"/>
        <v>47.826086956521735</v>
      </c>
      <c r="Q26" s="66">
        <f t="shared" si="2"/>
        <v>34.782608695652172</v>
      </c>
      <c r="R26" s="66">
        <f t="shared" si="3"/>
        <v>0</v>
      </c>
    </row>
    <row r="27" spans="1:18" s="69" customFormat="1" ht="18.75">
      <c r="A27" s="179" t="s">
        <v>234</v>
      </c>
      <c r="B27" s="70">
        <v>2014</v>
      </c>
      <c r="C27" s="70">
        <v>1</v>
      </c>
      <c r="D27" s="70">
        <v>9</v>
      </c>
      <c r="E27" s="70">
        <v>5</v>
      </c>
      <c r="F27" s="70">
        <v>10</v>
      </c>
      <c r="G27" s="70">
        <v>6</v>
      </c>
      <c r="H27" s="70">
        <v>3</v>
      </c>
      <c r="I27" s="70">
        <v>2</v>
      </c>
      <c r="J27" s="70"/>
      <c r="K27" s="70">
        <v>1</v>
      </c>
      <c r="L27" s="70"/>
      <c r="M27" s="60">
        <f t="shared" si="4"/>
        <v>37</v>
      </c>
      <c r="N27" s="71">
        <v>6</v>
      </c>
      <c r="O27" s="61">
        <f t="shared" si="0"/>
        <v>40.54054054054054</v>
      </c>
      <c r="P27" s="61">
        <f t="shared" si="1"/>
        <v>51.351351351351354</v>
      </c>
      <c r="Q27" s="61">
        <f t="shared" si="2"/>
        <v>5.4054054054054053</v>
      </c>
      <c r="R27" s="61">
        <f t="shared" si="3"/>
        <v>2.7027027027027026</v>
      </c>
    </row>
    <row r="28" spans="1:18">
      <c r="A28" s="180"/>
      <c r="B28" s="59">
        <v>2013</v>
      </c>
      <c r="C28" s="60">
        <v>2</v>
      </c>
      <c r="D28" s="60">
        <v>5</v>
      </c>
      <c r="E28" s="60">
        <v>7</v>
      </c>
      <c r="F28" s="60">
        <v>19</v>
      </c>
      <c r="G28" s="60">
        <v>5</v>
      </c>
      <c r="H28" s="60">
        <v>0</v>
      </c>
      <c r="I28" s="60">
        <v>1</v>
      </c>
      <c r="J28" s="60">
        <v>1</v>
      </c>
      <c r="K28" s="60"/>
      <c r="L28" s="59"/>
      <c r="M28" s="60">
        <f t="shared" si="4"/>
        <v>40</v>
      </c>
      <c r="N28" s="59">
        <v>6</v>
      </c>
      <c r="O28" s="61">
        <f t="shared" si="0"/>
        <v>35</v>
      </c>
      <c r="P28" s="61">
        <f t="shared" si="1"/>
        <v>60</v>
      </c>
      <c r="Q28" s="61">
        <f t="shared" si="2"/>
        <v>5</v>
      </c>
      <c r="R28" s="61">
        <f t="shared" si="3"/>
        <v>0</v>
      </c>
    </row>
    <row r="29" spans="1:18">
      <c r="A29" s="180"/>
      <c r="B29" s="62">
        <v>2012</v>
      </c>
      <c r="C29" s="63"/>
      <c r="D29" s="63">
        <v>5</v>
      </c>
      <c r="E29" s="63">
        <v>13</v>
      </c>
      <c r="F29" s="63">
        <v>9</v>
      </c>
      <c r="G29" s="63">
        <v>4</v>
      </c>
      <c r="H29" s="62">
        <v>4</v>
      </c>
      <c r="I29" s="62">
        <v>4</v>
      </c>
      <c r="J29" s="62">
        <v>1</v>
      </c>
      <c r="K29" s="62">
        <v>1</v>
      </c>
      <c r="L29" s="62"/>
      <c r="M29" s="60">
        <f t="shared" si="4"/>
        <v>41</v>
      </c>
      <c r="N29" s="62">
        <v>6</v>
      </c>
      <c r="O29" s="61">
        <f t="shared" si="0"/>
        <v>43.902439024390247</v>
      </c>
      <c r="P29" s="61">
        <f t="shared" si="1"/>
        <v>41.463414634146346</v>
      </c>
      <c r="Q29" s="61">
        <f t="shared" si="2"/>
        <v>12.195121951219512</v>
      </c>
      <c r="R29" s="61">
        <f t="shared" si="3"/>
        <v>2.4390243902439024</v>
      </c>
    </row>
    <row r="30" spans="1:18">
      <c r="A30" s="180"/>
      <c r="B30" s="62">
        <v>2011</v>
      </c>
      <c r="C30" s="62">
        <v>3</v>
      </c>
      <c r="D30" s="62">
        <v>6</v>
      </c>
      <c r="E30" s="62">
        <v>8</v>
      </c>
      <c r="F30" s="62">
        <v>19</v>
      </c>
      <c r="G30" s="62">
        <v>14</v>
      </c>
      <c r="H30" s="62">
        <v>2</v>
      </c>
      <c r="I30" s="62">
        <v>1</v>
      </c>
      <c r="J30" s="62">
        <v>1</v>
      </c>
      <c r="K30" s="62"/>
      <c r="L30" s="62"/>
      <c r="M30" s="60">
        <f t="shared" si="4"/>
        <v>54</v>
      </c>
      <c r="N30" s="62">
        <v>6</v>
      </c>
      <c r="O30" s="61">
        <f t="shared" si="0"/>
        <v>31.481481481481481</v>
      </c>
      <c r="P30" s="61">
        <f t="shared" si="1"/>
        <v>64.81481481481481</v>
      </c>
      <c r="Q30" s="61">
        <f t="shared" si="2"/>
        <v>3.7037037037037033</v>
      </c>
      <c r="R30" s="61">
        <f t="shared" si="3"/>
        <v>0</v>
      </c>
    </row>
    <row r="31" spans="1:18">
      <c r="A31" s="180"/>
      <c r="B31" s="62">
        <v>2010</v>
      </c>
      <c r="C31" s="62"/>
      <c r="D31" s="62">
        <v>3</v>
      </c>
      <c r="E31" s="62">
        <v>9</v>
      </c>
      <c r="F31" s="62">
        <v>16</v>
      </c>
      <c r="G31" s="62">
        <v>8</v>
      </c>
      <c r="H31" s="62">
        <v>6</v>
      </c>
      <c r="I31" s="62">
        <v>5</v>
      </c>
      <c r="J31" s="62">
        <v>1</v>
      </c>
      <c r="K31" s="62"/>
      <c r="L31" s="62"/>
      <c r="M31" s="60">
        <f t="shared" si="4"/>
        <v>48</v>
      </c>
      <c r="N31" s="62">
        <v>6</v>
      </c>
      <c r="O31" s="61">
        <f t="shared" si="0"/>
        <v>25</v>
      </c>
      <c r="P31" s="61">
        <f t="shared" si="1"/>
        <v>62.5</v>
      </c>
      <c r="Q31" s="61">
        <f t="shared" si="2"/>
        <v>12.5</v>
      </c>
      <c r="R31" s="61">
        <f t="shared" si="3"/>
        <v>0</v>
      </c>
    </row>
    <row r="32" spans="1:18" ht="15.75" thickBot="1">
      <c r="A32" s="181"/>
      <c r="B32" s="64">
        <v>2009</v>
      </c>
      <c r="C32" s="64"/>
      <c r="D32" s="64">
        <v>2</v>
      </c>
      <c r="E32" s="64">
        <v>1</v>
      </c>
      <c r="F32" s="64">
        <v>15</v>
      </c>
      <c r="G32" s="64">
        <v>14</v>
      </c>
      <c r="H32" s="64">
        <v>4</v>
      </c>
      <c r="I32" s="64">
        <v>2</v>
      </c>
      <c r="J32" s="64">
        <v>2</v>
      </c>
      <c r="K32" s="64">
        <v>7</v>
      </c>
      <c r="L32" s="64"/>
      <c r="M32" s="65">
        <f t="shared" si="4"/>
        <v>47</v>
      </c>
      <c r="N32" s="64">
        <v>9</v>
      </c>
      <c r="O32" s="66">
        <f t="shared" si="0"/>
        <v>6.3829787234042561</v>
      </c>
      <c r="P32" s="66">
        <f t="shared" si="1"/>
        <v>70.212765957446805</v>
      </c>
      <c r="Q32" s="66">
        <f t="shared" si="2"/>
        <v>8.5106382978723403</v>
      </c>
      <c r="R32" s="66">
        <f t="shared" si="3"/>
        <v>14.893617021276597</v>
      </c>
    </row>
    <row r="33" spans="1:18" s="69" customFormat="1" ht="18.75">
      <c r="A33" s="179" t="s">
        <v>238</v>
      </c>
      <c r="B33" s="68">
        <v>2014</v>
      </c>
      <c r="C33" s="68">
        <v>2</v>
      </c>
      <c r="D33" s="68">
        <v>6</v>
      </c>
      <c r="E33" s="68">
        <v>5</v>
      </c>
      <c r="F33" s="68">
        <v>2</v>
      </c>
      <c r="G33" s="68"/>
      <c r="H33" s="68"/>
      <c r="I33" s="68"/>
      <c r="J33" s="68"/>
      <c r="K33" s="68"/>
      <c r="L33" s="68"/>
      <c r="M33" s="67">
        <f t="shared" si="4"/>
        <v>15</v>
      </c>
      <c r="N33" s="68">
        <v>1</v>
      </c>
      <c r="O33" s="61">
        <f t="shared" si="0"/>
        <v>86.666666666666671</v>
      </c>
      <c r="P33" s="61">
        <f t="shared" si="1"/>
        <v>13.333333333333334</v>
      </c>
      <c r="Q33" s="61">
        <f t="shared" si="2"/>
        <v>0</v>
      </c>
      <c r="R33" s="61">
        <f t="shared" si="3"/>
        <v>0</v>
      </c>
    </row>
    <row r="34" spans="1:18">
      <c r="A34" s="180"/>
      <c r="B34" s="59">
        <v>2013</v>
      </c>
      <c r="C34" s="60">
        <v>0</v>
      </c>
      <c r="D34" s="60">
        <v>1</v>
      </c>
      <c r="E34" s="60">
        <v>1</v>
      </c>
      <c r="F34" s="60">
        <v>11</v>
      </c>
      <c r="G34" s="60">
        <v>8</v>
      </c>
      <c r="H34" s="60">
        <v>4</v>
      </c>
      <c r="I34" s="60">
        <v>1</v>
      </c>
      <c r="J34" s="60">
        <v>1</v>
      </c>
      <c r="K34" s="60"/>
      <c r="L34" s="60"/>
      <c r="M34" s="60">
        <f t="shared" si="4"/>
        <v>27</v>
      </c>
      <c r="N34" s="59">
        <v>9</v>
      </c>
      <c r="O34" s="61">
        <f t="shared" si="0"/>
        <v>7.4074074074074066</v>
      </c>
      <c r="P34" s="61">
        <f t="shared" si="1"/>
        <v>85.185185185185176</v>
      </c>
      <c r="Q34" s="61">
        <f t="shared" si="2"/>
        <v>7.4074074074074066</v>
      </c>
      <c r="R34" s="61">
        <f t="shared" si="3"/>
        <v>0</v>
      </c>
    </row>
    <row r="35" spans="1:18">
      <c r="A35" s="180"/>
      <c r="B35" s="62">
        <v>2012</v>
      </c>
      <c r="C35" s="63"/>
      <c r="D35" s="63"/>
      <c r="E35" s="63"/>
      <c r="F35" s="63">
        <v>1</v>
      </c>
      <c r="G35" s="63">
        <v>9</v>
      </c>
      <c r="H35" s="63">
        <v>4</v>
      </c>
      <c r="I35" s="63">
        <v>3</v>
      </c>
      <c r="J35" s="63">
        <v>2</v>
      </c>
      <c r="K35" s="63"/>
      <c r="L35" s="63"/>
      <c r="M35" s="60">
        <f t="shared" si="4"/>
        <v>19</v>
      </c>
      <c r="N35" s="62">
        <v>10</v>
      </c>
      <c r="O35" s="61">
        <f t="shared" si="0"/>
        <v>0</v>
      </c>
      <c r="P35" s="61">
        <f t="shared" si="1"/>
        <v>73.684210526315795</v>
      </c>
      <c r="Q35" s="61">
        <f t="shared" si="2"/>
        <v>26.315789473684209</v>
      </c>
      <c r="R35" s="61">
        <f t="shared" si="3"/>
        <v>0</v>
      </c>
    </row>
    <row r="36" spans="1:18">
      <c r="A36" s="180"/>
      <c r="B36" s="62">
        <v>2011</v>
      </c>
      <c r="C36" s="62"/>
      <c r="D36" s="62">
        <v>1</v>
      </c>
      <c r="E36" s="62"/>
      <c r="F36" s="62">
        <v>3</v>
      </c>
      <c r="G36" s="62">
        <v>11</v>
      </c>
      <c r="H36" s="62">
        <v>12</v>
      </c>
      <c r="I36" s="62">
        <v>2</v>
      </c>
      <c r="J36" s="62"/>
      <c r="K36" s="62">
        <v>2</v>
      </c>
      <c r="L36" s="62"/>
      <c r="M36" s="60">
        <f t="shared" si="4"/>
        <v>31</v>
      </c>
      <c r="N36" s="62">
        <v>11</v>
      </c>
      <c r="O36" s="61">
        <f t="shared" si="0"/>
        <v>3.2258064516129035</v>
      </c>
      <c r="P36" s="61">
        <f t="shared" si="1"/>
        <v>83.870967741935488</v>
      </c>
      <c r="Q36" s="61">
        <f t="shared" si="2"/>
        <v>6.4516129032258069</v>
      </c>
      <c r="R36" s="61">
        <f t="shared" si="3"/>
        <v>6.4516129032258069</v>
      </c>
    </row>
    <row r="37" spans="1:18">
      <c r="A37" s="180"/>
      <c r="B37" s="62">
        <v>2010</v>
      </c>
      <c r="C37" s="62"/>
      <c r="D37" s="62">
        <v>1</v>
      </c>
      <c r="E37" s="62">
        <v>3</v>
      </c>
      <c r="F37" s="62">
        <v>8</v>
      </c>
      <c r="G37" s="62">
        <v>5</v>
      </c>
      <c r="H37" s="62">
        <v>6</v>
      </c>
      <c r="I37" s="62">
        <v>6</v>
      </c>
      <c r="J37" s="62">
        <v>1</v>
      </c>
      <c r="K37" s="62"/>
      <c r="L37" s="62"/>
      <c r="M37" s="60">
        <f t="shared" si="4"/>
        <v>30</v>
      </c>
      <c r="N37" s="62">
        <v>8</v>
      </c>
      <c r="O37" s="61">
        <f t="shared" si="0"/>
        <v>13.333333333333334</v>
      </c>
      <c r="P37" s="61">
        <f t="shared" si="1"/>
        <v>63.333333333333336</v>
      </c>
      <c r="Q37" s="61">
        <f t="shared" si="2"/>
        <v>23.333333333333336</v>
      </c>
      <c r="R37" s="61">
        <f t="shared" si="3"/>
        <v>0</v>
      </c>
    </row>
    <row r="38" spans="1:18" ht="15.75" thickBot="1">
      <c r="A38" s="181"/>
      <c r="B38" s="64">
        <v>2009</v>
      </c>
      <c r="C38" s="64"/>
      <c r="D38" s="64"/>
      <c r="E38" s="64">
        <v>2</v>
      </c>
      <c r="F38" s="64">
        <v>3</v>
      </c>
      <c r="G38" s="64">
        <v>7</v>
      </c>
      <c r="H38" s="64">
        <v>7</v>
      </c>
      <c r="I38" s="64">
        <v>3</v>
      </c>
      <c r="J38" s="64">
        <v>5</v>
      </c>
      <c r="K38" s="64">
        <v>1</v>
      </c>
      <c r="L38" s="64"/>
      <c r="M38" s="65">
        <f t="shared" si="4"/>
        <v>28</v>
      </c>
      <c r="N38" s="64">
        <v>8</v>
      </c>
      <c r="O38" s="66">
        <f t="shared" si="0"/>
        <v>7.1428571428571423</v>
      </c>
      <c r="P38" s="66">
        <f t="shared" si="1"/>
        <v>60.714285714285708</v>
      </c>
      <c r="Q38" s="66">
        <f t="shared" si="2"/>
        <v>28.571428571428569</v>
      </c>
      <c r="R38" s="66">
        <f t="shared" si="3"/>
        <v>3.5714285714285712</v>
      </c>
    </row>
    <row r="39" spans="1:18" s="69" customFormat="1" ht="18.75">
      <c r="A39" s="179" t="s">
        <v>235</v>
      </c>
      <c r="B39" s="68">
        <v>2014</v>
      </c>
      <c r="C39" s="68">
        <v>3</v>
      </c>
      <c r="D39" s="68">
        <v>14</v>
      </c>
      <c r="E39" s="68">
        <v>15</v>
      </c>
      <c r="F39" s="68">
        <v>6</v>
      </c>
      <c r="G39" s="68">
        <v>1</v>
      </c>
      <c r="H39" s="68">
        <v>1</v>
      </c>
      <c r="I39" s="68"/>
      <c r="J39" s="68"/>
      <c r="K39" s="68"/>
      <c r="L39" s="68"/>
      <c r="M39" s="60">
        <f t="shared" si="4"/>
        <v>40</v>
      </c>
      <c r="N39" s="68">
        <v>4</v>
      </c>
      <c r="O39" s="61">
        <f t="shared" si="0"/>
        <v>80</v>
      </c>
      <c r="P39" s="61">
        <f t="shared" si="1"/>
        <v>20</v>
      </c>
      <c r="Q39" s="61">
        <f t="shared" si="2"/>
        <v>0</v>
      </c>
      <c r="R39" s="61">
        <f t="shared" si="3"/>
        <v>0</v>
      </c>
    </row>
    <row r="40" spans="1:18">
      <c r="A40" s="180"/>
      <c r="B40" s="59">
        <v>2013</v>
      </c>
      <c r="C40" s="60">
        <v>2</v>
      </c>
      <c r="D40" s="60">
        <v>1</v>
      </c>
      <c r="E40" s="60">
        <v>10</v>
      </c>
      <c r="F40" s="60">
        <v>15</v>
      </c>
      <c r="G40" s="60">
        <v>13</v>
      </c>
      <c r="H40" s="60">
        <v>12</v>
      </c>
      <c r="I40" s="60">
        <v>2</v>
      </c>
      <c r="J40" s="60"/>
      <c r="K40" s="60"/>
      <c r="L40" s="60"/>
      <c r="M40" s="60">
        <f t="shared" si="4"/>
        <v>55</v>
      </c>
      <c r="N40" s="59">
        <v>8</v>
      </c>
      <c r="O40" s="61">
        <f t="shared" si="0"/>
        <v>23.636363636363633</v>
      </c>
      <c r="P40" s="61">
        <f t="shared" si="1"/>
        <v>72.72727272727272</v>
      </c>
      <c r="Q40" s="61">
        <f t="shared" si="2"/>
        <v>3.6363636363636362</v>
      </c>
      <c r="R40" s="61">
        <f t="shared" si="3"/>
        <v>0</v>
      </c>
    </row>
    <row r="41" spans="1:18">
      <c r="A41" s="180"/>
      <c r="B41" s="62">
        <v>2012</v>
      </c>
      <c r="C41" s="63">
        <v>3</v>
      </c>
      <c r="D41" s="63">
        <v>5</v>
      </c>
      <c r="E41" s="63">
        <v>7</v>
      </c>
      <c r="F41" s="63">
        <v>15</v>
      </c>
      <c r="G41" s="62">
        <v>12</v>
      </c>
      <c r="H41" s="62">
        <v>2</v>
      </c>
      <c r="I41" s="62">
        <v>1</v>
      </c>
      <c r="J41" s="62"/>
      <c r="K41" s="62"/>
      <c r="L41" s="63"/>
      <c r="M41" s="60">
        <f t="shared" si="4"/>
        <v>45</v>
      </c>
      <c r="N41" s="62">
        <v>7</v>
      </c>
      <c r="O41" s="61">
        <f t="shared" si="0"/>
        <v>33.333333333333336</v>
      </c>
      <c r="P41" s="61">
        <f t="shared" si="1"/>
        <v>64.444444444444443</v>
      </c>
      <c r="Q41" s="61">
        <f t="shared" si="2"/>
        <v>2.2222222222222223</v>
      </c>
      <c r="R41" s="61">
        <f t="shared" si="3"/>
        <v>0</v>
      </c>
    </row>
    <row r="42" spans="1:18">
      <c r="A42" s="180"/>
      <c r="B42" s="62">
        <v>2011</v>
      </c>
      <c r="C42" s="62"/>
      <c r="D42" s="62">
        <v>4</v>
      </c>
      <c r="E42" s="62">
        <v>2</v>
      </c>
      <c r="F42" s="62">
        <v>4</v>
      </c>
      <c r="G42" s="62">
        <v>8</v>
      </c>
      <c r="H42" s="62">
        <v>2</v>
      </c>
      <c r="I42" s="62">
        <v>1</v>
      </c>
      <c r="J42" s="62"/>
      <c r="K42" s="62"/>
      <c r="L42" s="62"/>
      <c r="M42" s="60">
        <f t="shared" si="4"/>
        <v>21</v>
      </c>
      <c r="N42" s="62">
        <v>7</v>
      </c>
      <c r="O42" s="61">
        <f t="shared" si="0"/>
        <v>28.571428571428573</v>
      </c>
      <c r="P42" s="61">
        <f t="shared" si="1"/>
        <v>66.666666666666671</v>
      </c>
      <c r="Q42" s="61">
        <f t="shared" si="2"/>
        <v>4.7619047619047619</v>
      </c>
      <c r="R42" s="61">
        <f t="shared" si="3"/>
        <v>0</v>
      </c>
    </row>
    <row r="43" spans="1:18">
      <c r="A43" s="180"/>
      <c r="B43" s="62">
        <v>2010</v>
      </c>
      <c r="C43" s="62"/>
      <c r="D43" s="62"/>
      <c r="E43" s="62">
        <v>2</v>
      </c>
      <c r="F43" s="62">
        <v>5</v>
      </c>
      <c r="G43" s="62">
        <v>4</v>
      </c>
      <c r="H43" s="62">
        <v>7</v>
      </c>
      <c r="I43" s="62">
        <v>2</v>
      </c>
      <c r="J43" s="62">
        <v>2</v>
      </c>
      <c r="K43" s="62">
        <v>0</v>
      </c>
      <c r="L43" s="62"/>
      <c r="M43" s="60">
        <f t="shared" si="4"/>
        <v>22</v>
      </c>
      <c r="N43" s="62">
        <v>9</v>
      </c>
      <c r="O43" s="61">
        <f t="shared" si="0"/>
        <v>9.0909090909090917</v>
      </c>
      <c r="P43" s="61">
        <f t="shared" si="1"/>
        <v>72.727272727272734</v>
      </c>
      <c r="Q43" s="61">
        <f t="shared" si="2"/>
        <v>18.181818181818183</v>
      </c>
      <c r="R43" s="61">
        <f t="shared" si="3"/>
        <v>0</v>
      </c>
    </row>
    <row r="44" spans="1:18" ht="15.75" thickBot="1">
      <c r="A44" s="181"/>
      <c r="B44" s="64">
        <v>2009</v>
      </c>
      <c r="C44" s="64"/>
      <c r="D44" s="64"/>
      <c r="E44" s="64"/>
      <c r="F44" s="64">
        <v>3</v>
      </c>
      <c r="G44" s="64">
        <v>5</v>
      </c>
      <c r="H44" s="64">
        <v>12</v>
      </c>
      <c r="I44" s="64">
        <v>15</v>
      </c>
      <c r="J44" s="64">
        <v>10</v>
      </c>
      <c r="K44" s="64"/>
      <c r="L44" s="64"/>
      <c r="M44" s="65">
        <f t="shared" si="4"/>
        <v>45</v>
      </c>
      <c r="N44" s="64">
        <v>11</v>
      </c>
      <c r="O44" s="66">
        <f t="shared" si="0"/>
        <v>0</v>
      </c>
      <c r="P44" s="66">
        <f t="shared" si="1"/>
        <v>44.444444444444443</v>
      </c>
      <c r="Q44" s="66">
        <f t="shared" si="2"/>
        <v>55.555555555555557</v>
      </c>
      <c r="R44" s="66">
        <f t="shared" si="3"/>
        <v>0</v>
      </c>
    </row>
    <row r="45" spans="1:18" s="69" customFormat="1" ht="18.75">
      <c r="A45" s="179" t="s">
        <v>236</v>
      </c>
      <c r="B45" s="68">
        <v>2014</v>
      </c>
      <c r="C45" s="68">
        <v>0</v>
      </c>
      <c r="D45" s="68">
        <v>1</v>
      </c>
      <c r="E45" s="68">
        <v>10</v>
      </c>
      <c r="F45" s="68">
        <v>11</v>
      </c>
      <c r="G45" s="68">
        <v>7</v>
      </c>
      <c r="H45" s="68"/>
      <c r="I45" s="68"/>
      <c r="J45" s="68"/>
      <c r="K45" s="68"/>
      <c r="L45" s="68"/>
      <c r="M45" s="60">
        <f t="shared" si="4"/>
        <v>29</v>
      </c>
      <c r="N45" s="68">
        <v>7</v>
      </c>
      <c r="O45" s="61">
        <f t="shared" si="0"/>
        <v>37.931034482758626</v>
      </c>
      <c r="P45" s="61">
        <f t="shared" si="1"/>
        <v>62.068965517241381</v>
      </c>
      <c r="Q45" s="61">
        <f t="shared" si="2"/>
        <v>0</v>
      </c>
      <c r="R45" s="61">
        <f t="shared" si="3"/>
        <v>0</v>
      </c>
    </row>
    <row r="46" spans="1:18">
      <c r="A46" s="180"/>
      <c r="B46" s="59">
        <v>2013</v>
      </c>
      <c r="C46" s="60">
        <v>0</v>
      </c>
      <c r="D46" s="60">
        <v>6</v>
      </c>
      <c r="E46" s="60">
        <v>8</v>
      </c>
      <c r="F46" s="60">
        <v>8</v>
      </c>
      <c r="G46" s="60">
        <v>3</v>
      </c>
      <c r="H46" s="60"/>
      <c r="I46" s="60"/>
      <c r="J46" s="60"/>
      <c r="K46" s="60"/>
      <c r="L46" s="60"/>
      <c r="M46" s="60">
        <f t="shared" si="4"/>
        <v>25</v>
      </c>
      <c r="N46" s="59">
        <v>3</v>
      </c>
      <c r="O46" s="61">
        <f t="shared" si="0"/>
        <v>56</v>
      </c>
      <c r="P46" s="61">
        <f t="shared" si="1"/>
        <v>44</v>
      </c>
      <c r="Q46" s="61">
        <f t="shared" si="2"/>
        <v>0</v>
      </c>
      <c r="R46" s="61">
        <f t="shared" si="3"/>
        <v>0</v>
      </c>
    </row>
    <row r="47" spans="1:18">
      <c r="A47" s="180"/>
      <c r="B47" s="62">
        <v>2012</v>
      </c>
      <c r="C47" s="63"/>
      <c r="D47" s="63"/>
      <c r="E47" s="63">
        <v>8</v>
      </c>
      <c r="F47" s="63">
        <v>12</v>
      </c>
      <c r="G47" s="62">
        <v>11</v>
      </c>
      <c r="H47" s="62"/>
      <c r="I47" s="62"/>
      <c r="J47" s="62"/>
      <c r="K47" s="62"/>
      <c r="L47" s="63"/>
      <c r="M47" s="60">
        <f t="shared" si="4"/>
        <v>31</v>
      </c>
      <c r="N47" s="62">
        <v>8</v>
      </c>
      <c r="O47" s="61">
        <f t="shared" si="0"/>
        <v>25.806451612903228</v>
      </c>
      <c r="P47" s="61">
        <f t="shared" si="1"/>
        <v>74.193548387096769</v>
      </c>
      <c r="Q47" s="61">
        <f t="shared" si="2"/>
        <v>0</v>
      </c>
      <c r="R47" s="61">
        <f t="shared" si="3"/>
        <v>0</v>
      </c>
    </row>
    <row r="48" spans="1:18">
      <c r="A48" s="180"/>
      <c r="B48" s="62">
        <v>2011</v>
      </c>
      <c r="C48" s="62">
        <v>1</v>
      </c>
      <c r="D48" s="62">
        <v>3</v>
      </c>
      <c r="E48" s="62">
        <v>9</v>
      </c>
      <c r="F48" s="62">
        <v>5</v>
      </c>
      <c r="G48" s="62">
        <v>2</v>
      </c>
      <c r="H48" s="62"/>
      <c r="I48" s="62"/>
      <c r="J48" s="62"/>
      <c r="K48" s="62"/>
      <c r="L48" s="62">
        <v>1</v>
      </c>
      <c r="M48" s="60">
        <f t="shared" si="4"/>
        <v>21</v>
      </c>
      <c r="N48" s="62">
        <v>2</v>
      </c>
      <c r="O48" s="61">
        <f t="shared" si="0"/>
        <v>61.904761904761905</v>
      </c>
      <c r="P48" s="61">
        <f t="shared" si="1"/>
        <v>33.333333333333336</v>
      </c>
      <c r="Q48" s="61">
        <f t="shared" si="2"/>
        <v>0</v>
      </c>
      <c r="R48" s="61">
        <f t="shared" si="3"/>
        <v>0</v>
      </c>
    </row>
    <row r="49" spans="1:18">
      <c r="A49" s="180"/>
      <c r="B49" s="62">
        <v>2010</v>
      </c>
      <c r="C49" s="62"/>
      <c r="D49" s="62"/>
      <c r="E49" s="62"/>
      <c r="F49" s="62">
        <v>4</v>
      </c>
      <c r="G49" s="62">
        <v>3</v>
      </c>
      <c r="H49" s="62">
        <v>1</v>
      </c>
      <c r="I49" s="62"/>
      <c r="J49" s="62"/>
      <c r="K49" s="62"/>
      <c r="L49" s="62"/>
      <c r="M49" s="60">
        <f t="shared" si="4"/>
        <v>8</v>
      </c>
      <c r="N49" s="62">
        <v>10</v>
      </c>
      <c r="O49" s="61">
        <f t="shared" si="0"/>
        <v>0</v>
      </c>
      <c r="P49" s="61">
        <f t="shared" si="1"/>
        <v>100</v>
      </c>
      <c r="Q49" s="61">
        <f t="shared" si="2"/>
        <v>0</v>
      </c>
      <c r="R49" s="61">
        <f t="shared" si="3"/>
        <v>0</v>
      </c>
    </row>
    <row r="50" spans="1:18" ht="15.75" thickBot="1">
      <c r="A50" s="181"/>
      <c r="B50" s="64">
        <v>2009</v>
      </c>
      <c r="C50" s="64"/>
      <c r="D50" s="64"/>
      <c r="E50" s="64">
        <v>4</v>
      </c>
      <c r="F50" s="64">
        <v>1</v>
      </c>
      <c r="G50" s="64">
        <v>6</v>
      </c>
      <c r="H50" s="64"/>
      <c r="I50" s="64"/>
      <c r="J50" s="64"/>
      <c r="K50" s="64"/>
      <c r="L50" s="64"/>
      <c r="M50" s="65">
        <f t="shared" si="4"/>
        <v>11</v>
      </c>
      <c r="N50" s="64">
        <v>5</v>
      </c>
      <c r="O50" s="66">
        <f t="shared" si="0"/>
        <v>36.363636363636367</v>
      </c>
      <c r="P50" s="66">
        <f t="shared" si="1"/>
        <v>63.636363636363633</v>
      </c>
      <c r="Q50" s="66">
        <f t="shared" si="2"/>
        <v>0</v>
      </c>
      <c r="R50" s="66">
        <f t="shared" si="3"/>
        <v>0</v>
      </c>
    </row>
    <row r="51" spans="1:18" s="69" customFormat="1" ht="18.75">
      <c r="A51" s="179" t="s">
        <v>252</v>
      </c>
      <c r="B51" s="70">
        <v>2014</v>
      </c>
      <c r="C51" s="70">
        <v>4</v>
      </c>
      <c r="D51" s="70"/>
      <c r="E51" s="70">
        <v>6</v>
      </c>
      <c r="F51" s="70">
        <v>6</v>
      </c>
      <c r="G51" s="70">
        <v>9</v>
      </c>
      <c r="H51" s="70">
        <v>14</v>
      </c>
      <c r="I51" s="70">
        <v>15</v>
      </c>
      <c r="J51" s="70">
        <v>8</v>
      </c>
      <c r="K51" s="70">
        <v>3</v>
      </c>
      <c r="L51" s="70"/>
      <c r="M51" s="60">
        <f t="shared" si="4"/>
        <v>65</v>
      </c>
      <c r="N51" s="68">
        <v>8</v>
      </c>
      <c r="O51" s="61">
        <f t="shared" si="0"/>
        <v>15.384615384615383</v>
      </c>
      <c r="P51" s="61">
        <f t="shared" si="1"/>
        <v>44.615384615384613</v>
      </c>
      <c r="Q51" s="61">
        <f t="shared" si="2"/>
        <v>35.384615384615387</v>
      </c>
      <c r="R51" s="61">
        <f t="shared" si="3"/>
        <v>4.615384615384615</v>
      </c>
    </row>
    <row r="52" spans="1:18">
      <c r="A52" s="180"/>
      <c r="B52" s="59">
        <v>2013</v>
      </c>
      <c r="C52" s="60">
        <v>10</v>
      </c>
      <c r="D52" s="60">
        <v>14</v>
      </c>
      <c r="E52" s="60">
        <v>17</v>
      </c>
      <c r="F52" s="60">
        <v>18</v>
      </c>
      <c r="G52" s="60">
        <v>7</v>
      </c>
      <c r="H52" s="60">
        <v>12</v>
      </c>
      <c r="I52" s="60">
        <v>3</v>
      </c>
      <c r="J52" s="60">
        <v>0</v>
      </c>
      <c r="K52" s="60">
        <v>0</v>
      </c>
      <c r="L52" s="60">
        <v>1</v>
      </c>
      <c r="M52" s="60">
        <f t="shared" si="4"/>
        <v>82</v>
      </c>
      <c r="N52" s="59">
        <v>4</v>
      </c>
      <c r="O52" s="61">
        <f t="shared" si="0"/>
        <v>50</v>
      </c>
      <c r="P52" s="61">
        <f t="shared" si="1"/>
        <v>45.121951219512198</v>
      </c>
      <c r="Q52" s="61">
        <f t="shared" si="2"/>
        <v>3.6585365853658538</v>
      </c>
      <c r="R52" s="61">
        <f t="shared" si="3"/>
        <v>0</v>
      </c>
    </row>
    <row r="53" spans="1:18">
      <c r="A53" s="180"/>
      <c r="B53" s="62">
        <v>2012</v>
      </c>
      <c r="C53" s="63">
        <v>1</v>
      </c>
      <c r="D53" s="63">
        <v>2</v>
      </c>
      <c r="E53" s="63">
        <v>2</v>
      </c>
      <c r="F53" s="63">
        <v>6</v>
      </c>
      <c r="G53" s="63">
        <v>9</v>
      </c>
      <c r="H53" s="63">
        <v>7</v>
      </c>
      <c r="I53" s="63">
        <v>7</v>
      </c>
      <c r="J53" s="63">
        <v>2</v>
      </c>
      <c r="K53" s="63"/>
      <c r="L53" s="63"/>
      <c r="M53" s="60">
        <f t="shared" si="4"/>
        <v>36</v>
      </c>
      <c r="N53" s="62">
        <v>9</v>
      </c>
      <c r="O53" s="61">
        <f t="shared" si="0"/>
        <v>13.888888888888889</v>
      </c>
      <c r="P53" s="61">
        <f t="shared" si="1"/>
        <v>61.111111111111114</v>
      </c>
      <c r="Q53" s="61">
        <f t="shared" si="2"/>
        <v>25</v>
      </c>
      <c r="R53" s="61">
        <f t="shared" si="3"/>
        <v>0</v>
      </c>
    </row>
    <row r="54" spans="1:18" ht="15.75" thickBot="1">
      <c r="A54" s="181"/>
      <c r="B54" s="64">
        <v>2011</v>
      </c>
      <c r="C54" s="64">
        <v>1</v>
      </c>
      <c r="D54" s="64"/>
      <c r="E54" s="64">
        <v>4</v>
      </c>
      <c r="F54" s="64">
        <v>3</v>
      </c>
      <c r="G54" s="64">
        <v>1</v>
      </c>
      <c r="H54" s="64">
        <v>11</v>
      </c>
      <c r="I54" s="64">
        <v>6</v>
      </c>
      <c r="J54" s="64">
        <v>2</v>
      </c>
      <c r="K54" s="64">
        <v>2</v>
      </c>
      <c r="L54" s="64"/>
      <c r="M54" s="65">
        <f t="shared" si="4"/>
        <v>30</v>
      </c>
      <c r="N54" s="64">
        <v>9</v>
      </c>
      <c r="O54" s="66">
        <f t="shared" si="0"/>
        <v>16.666666666666668</v>
      </c>
      <c r="P54" s="66">
        <f t="shared" si="1"/>
        <v>50</v>
      </c>
      <c r="Q54" s="66">
        <f t="shared" si="2"/>
        <v>26.666666666666668</v>
      </c>
      <c r="R54" s="66">
        <f t="shared" si="3"/>
        <v>6.666666666666667</v>
      </c>
    </row>
  </sheetData>
  <mergeCells count="10">
    <mergeCell ref="A45:A50"/>
    <mergeCell ref="A51:A54"/>
    <mergeCell ref="A1:N1"/>
    <mergeCell ref="A3:A8"/>
    <mergeCell ref="A9:A14"/>
    <mergeCell ref="A15:A20"/>
    <mergeCell ref="A21:A26"/>
    <mergeCell ref="A27:A32"/>
    <mergeCell ref="A33:A38"/>
    <mergeCell ref="A39:A44"/>
  </mergeCells>
  <printOptions horizontalCentered="1" verticalCentered="1"/>
  <pageMargins left="0.25" right="0.25" top="0.5" bottom="0.25" header="0.3" footer="0.3"/>
  <pageSetup scale="66" orientation="landscape" r:id="rId1"/>
  <headerFooter>
    <oddHeader>&amp;CSeroma Christian High School
U.C.E. Results Comparative Analysis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 NUMBER</vt:lpstr>
      <vt:lpstr>PERFORMANCE</vt:lpstr>
      <vt:lpstr>rankings</vt:lpstr>
      <vt:lpstr>Sheet3</vt:lpstr>
      <vt:lpstr>Sheet1</vt:lpstr>
      <vt:lpstr>PERFORMANCE2</vt:lpstr>
      <vt:lpstr>2014 INDEX</vt:lpstr>
      <vt:lpstr>compulsory</vt:lpstr>
      <vt:lpstr>optional</vt:lpstr>
      <vt:lpstr>Sheet4</vt:lpstr>
      <vt:lpstr>Sheet5</vt:lpstr>
      <vt:lpstr>TARGET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2015-03-03T07:15:10Z</cp:lastPrinted>
  <dcterms:created xsi:type="dcterms:W3CDTF">2013-07-26T18:18:50Z</dcterms:created>
  <dcterms:modified xsi:type="dcterms:W3CDTF">2015-06-19T09:22:41Z</dcterms:modified>
</cp:coreProperties>
</file>